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DC\Data2018\Presentation\"/>
    </mc:Choice>
  </mc:AlternateContent>
  <xr:revisionPtr revIDLastSave="0" documentId="13_ncr:1_{E9D368BA-1013-418D-9476-0F50D3DE3EA8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Main Data 0" sheetId="4" r:id="rId1"/>
  </sheets>
  <definedNames>
    <definedName name="_xlnm._FilterDatabase" localSheetId="0" hidden="1">'Main Data 0'!$A$4:$CY$4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3" i="4" l="1"/>
  <c r="G193" i="4"/>
  <c r="H193" i="4"/>
  <c r="I193" i="4"/>
  <c r="J193" i="4"/>
  <c r="K193" i="4"/>
  <c r="L193" i="4"/>
  <c r="M193" i="4"/>
  <c r="N193" i="4"/>
  <c r="O193" i="4"/>
  <c r="P193" i="4"/>
  <c r="Q193" i="4"/>
  <c r="R193" i="4"/>
  <c r="S193" i="4"/>
  <c r="T193" i="4"/>
  <c r="U193" i="4"/>
  <c r="V193" i="4"/>
  <c r="W193" i="4"/>
  <c r="X193" i="4"/>
  <c r="Y193" i="4"/>
  <c r="Z193" i="4"/>
  <c r="AA193" i="4"/>
  <c r="AB193" i="4"/>
  <c r="AC193" i="4"/>
  <c r="AD193" i="4"/>
  <c r="AE193" i="4"/>
  <c r="AF193" i="4"/>
  <c r="AG193" i="4"/>
  <c r="AH193" i="4"/>
  <c r="AI193" i="4"/>
  <c r="AJ193" i="4"/>
  <c r="AK193" i="4"/>
  <c r="AL193" i="4"/>
  <c r="AM193" i="4"/>
  <c r="AN193" i="4"/>
  <c r="AO193" i="4"/>
  <c r="AP193" i="4"/>
  <c r="AQ193" i="4"/>
  <c r="AR193" i="4"/>
  <c r="AS193" i="4"/>
  <c r="AT193" i="4"/>
  <c r="AU193" i="4"/>
  <c r="AV193" i="4"/>
  <c r="AW193" i="4"/>
  <c r="AX193" i="4"/>
  <c r="AY193" i="4"/>
  <c r="AZ193" i="4"/>
  <c r="BA193" i="4"/>
  <c r="BB193" i="4"/>
  <c r="BC193" i="4"/>
  <c r="BD193" i="4"/>
  <c r="BE193" i="4"/>
  <c r="BF193" i="4"/>
  <c r="BG193" i="4"/>
  <c r="BH193" i="4"/>
  <c r="BI193" i="4"/>
  <c r="BJ193" i="4"/>
  <c r="BK193" i="4"/>
  <c r="BL193" i="4"/>
  <c r="BM193" i="4"/>
  <c r="BN193" i="4"/>
  <c r="BO193" i="4"/>
  <c r="BP193" i="4"/>
  <c r="BQ193" i="4"/>
  <c r="BR193" i="4"/>
  <c r="BS193" i="4"/>
  <c r="BT193" i="4"/>
  <c r="BU193" i="4"/>
  <c r="BV193" i="4"/>
  <c r="BW193" i="4"/>
  <c r="BX193" i="4"/>
  <c r="BY193" i="4"/>
  <c r="BZ193" i="4"/>
  <c r="CA193" i="4"/>
  <c r="CB193" i="4"/>
  <c r="CC193" i="4"/>
  <c r="CD193" i="4"/>
  <c r="CE193" i="4"/>
  <c r="CF193" i="4"/>
  <c r="CG193" i="4"/>
  <c r="CH193" i="4"/>
  <c r="CI193" i="4"/>
  <c r="CJ193" i="4"/>
  <c r="CK193" i="4"/>
  <c r="CL193" i="4"/>
  <c r="CM193" i="4"/>
  <c r="CN193" i="4"/>
  <c r="CO193" i="4"/>
  <c r="CP193" i="4"/>
  <c r="CQ193" i="4"/>
  <c r="CR193" i="4"/>
  <c r="CS193" i="4"/>
  <c r="CT193" i="4"/>
  <c r="CU193" i="4"/>
  <c r="CV193" i="4"/>
  <c r="CW193" i="4"/>
  <c r="CX193" i="4"/>
  <c r="CY193" i="4"/>
  <c r="E193" i="4"/>
  <c r="I6" i="4" l="1"/>
  <c r="I8" i="4"/>
  <c r="I10" i="4"/>
  <c r="I11" i="4"/>
  <c r="I12" i="4"/>
  <c r="I13" i="4"/>
  <c r="I14" i="4"/>
  <c r="I15" i="4"/>
  <c r="I16" i="4"/>
  <c r="I17" i="4"/>
  <c r="I18" i="4"/>
  <c r="I19" i="4"/>
  <c r="I21" i="4"/>
  <c r="I23" i="4"/>
  <c r="I24" i="4"/>
  <c r="I25" i="4"/>
  <c r="I27" i="4"/>
  <c r="I28" i="4"/>
  <c r="I29" i="4"/>
  <c r="I30" i="4"/>
  <c r="I31" i="4"/>
  <c r="I32" i="4"/>
  <c r="I33" i="4"/>
  <c r="I34" i="4"/>
  <c r="I35" i="4"/>
  <c r="I36" i="4"/>
  <c r="I37" i="4"/>
  <c r="I38" i="4"/>
  <c r="I40" i="4"/>
  <c r="I41" i="4"/>
  <c r="I42" i="4"/>
  <c r="I43" i="4"/>
  <c r="I44" i="4"/>
  <c r="I45" i="4"/>
  <c r="I46" i="4"/>
  <c r="I47" i="4"/>
  <c r="I49" i="4"/>
  <c r="I50" i="4"/>
  <c r="I51" i="4"/>
  <c r="I52" i="4"/>
  <c r="I53" i="4"/>
  <c r="I54" i="4"/>
  <c r="I55" i="4"/>
  <c r="I56" i="4"/>
  <c r="I58" i="4"/>
  <c r="I59" i="4"/>
  <c r="I62" i="4"/>
  <c r="I63" i="4"/>
  <c r="I64" i="4"/>
  <c r="I65" i="4"/>
  <c r="I66" i="4"/>
  <c r="I67" i="4"/>
  <c r="I68" i="4"/>
  <c r="I69" i="4"/>
  <c r="I70" i="4"/>
  <c r="I72" i="4"/>
  <c r="I74" i="4"/>
  <c r="I75" i="4"/>
  <c r="I76" i="4"/>
  <c r="I77" i="4"/>
  <c r="I78" i="4"/>
  <c r="I79" i="4"/>
  <c r="I81" i="4"/>
  <c r="I82" i="4"/>
  <c r="I83" i="4"/>
  <c r="I85" i="4"/>
  <c r="I86" i="4"/>
  <c r="I87" i="4"/>
  <c r="I88" i="4"/>
  <c r="I89" i="4"/>
  <c r="I91" i="4"/>
  <c r="I92" i="4"/>
  <c r="I93" i="4"/>
  <c r="I94" i="4"/>
  <c r="I95" i="4"/>
  <c r="I96" i="4"/>
  <c r="I97" i="4"/>
  <c r="I98" i="4"/>
  <c r="I100" i="4"/>
  <c r="I102" i="4"/>
  <c r="I103" i="4"/>
  <c r="I104" i="4"/>
  <c r="I105" i="4"/>
  <c r="I106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3" i="4"/>
  <c r="I144" i="4"/>
  <c r="I145" i="4"/>
  <c r="I146" i="4"/>
  <c r="I147" i="4"/>
  <c r="I148" i="4"/>
  <c r="I149" i="4"/>
  <c r="I150" i="4"/>
  <c r="I152" i="4"/>
  <c r="I153" i="4"/>
  <c r="I154" i="4"/>
  <c r="I155" i="4"/>
  <c r="I156" i="4"/>
  <c r="I157" i="4"/>
  <c r="I158" i="4"/>
  <c r="I159" i="4"/>
  <c r="I161" i="4"/>
  <c r="I162" i="4"/>
  <c r="I164" i="4"/>
  <c r="I165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5" i="4"/>
  <c r="F192" i="4"/>
  <c r="G192" i="4"/>
  <c r="H192" i="4"/>
  <c r="L192" i="4"/>
  <c r="M192" i="4"/>
  <c r="N192" i="4"/>
  <c r="O192" i="4"/>
  <c r="P192" i="4"/>
  <c r="Q192" i="4"/>
  <c r="R192" i="4"/>
  <c r="S192" i="4"/>
  <c r="U192" i="4"/>
  <c r="V192" i="4"/>
  <c r="W192" i="4"/>
  <c r="X192" i="4"/>
  <c r="Y192" i="4"/>
  <c r="Z192" i="4"/>
  <c r="AA192" i="4"/>
  <c r="AB192" i="4"/>
  <c r="AC192" i="4"/>
  <c r="AD192" i="4"/>
  <c r="AE192" i="4"/>
  <c r="AF192" i="4"/>
  <c r="AG192" i="4"/>
  <c r="AH192" i="4"/>
  <c r="AI192" i="4"/>
  <c r="AJ192" i="4"/>
  <c r="AK192" i="4"/>
  <c r="AL192" i="4"/>
  <c r="AM192" i="4"/>
  <c r="AN192" i="4"/>
  <c r="AO192" i="4"/>
  <c r="AP192" i="4"/>
  <c r="AQ192" i="4"/>
  <c r="AR192" i="4"/>
  <c r="AS192" i="4"/>
  <c r="AT192" i="4"/>
  <c r="AU192" i="4"/>
  <c r="AV192" i="4"/>
  <c r="AX192" i="4"/>
  <c r="AY192" i="4"/>
  <c r="AZ192" i="4"/>
  <c r="BA192" i="4"/>
  <c r="BB192" i="4"/>
  <c r="BC192" i="4"/>
  <c r="BD192" i="4"/>
  <c r="BE192" i="4"/>
  <c r="BF192" i="4"/>
  <c r="BG192" i="4"/>
  <c r="BH192" i="4"/>
  <c r="BI192" i="4"/>
  <c r="BJ192" i="4"/>
  <c r="BK192" i="4"/>
  <c r="BL192" i="4"/>
  <c r="BM192" i="4"/>
  <c r="BN192" i="4"/>
  <c r="BO192" i="4"/>
  <c r="BP192" i="4"/>
  <c r="BQ192" i="4"/>
  <c r="BR192" i="4"/>
  <c r="BS192" i="4"/>
  <c r="BT192" i="4"/>
  <c r="BU192" i="4"/>
  <c r="BV192" i="4"/>
  <c r="BW192" i="4"/>
  <c r="BX192" i="4"/>
  <c r="BZ192" i="4"/>
  <c r="CA192" i="4"/>
  <c r="CB192" i="4"/>
  <c r="CC192" i="4"/>
  <c r="CD192" i="4"/>
  <c r="CE192" i="4"/>
  <c r="CF192" i="4"/>
  <c r="CG192" i="4"/>
  <c r="CH192" i="4"/>
  <c r="CI192" i="4"/>
  <c r="CJ192" i="4"/>
  <c r="CK192" i="4"/>
  <c r="CL192" i="4"/>
  <c r="CM192" i="4"/>
  <c r="CN192" i="4"/>
  <c r="CO192" i="4"/>
  <c r="CP192" i="4"/>
  <c r="CQ192" i="4"/>
  <c r="CR192" i="4"/>
  <c r="CS192" i="4"/>
  <c r="CT192" i="4"/>
  <c r="CU192" i="4"/>
  <c r="CV192" i="4"/>
  <c r="CW192" i="4"/>
  <c r="CX192" i="4"/>
  <c r="CY192" i="4"/>
  <c r="E192" i="4"/>
  <c r="I192" i="4" l="1"/>
  <c r="CY190" i="4"/>
  <c r="CX190" i="4"/>
  <c r="CW190" i="4"/>
  <c r="CV190" i="4"/>
  <c r="CU190" i="4"/>
  <c r="CT190" i="4"/>
  <c r="CS190" i="4"/>
  <c r="CR190" i="4"/>
  <c r="CQ190" i="4"/>
  <c r="CP190" i="4"/>
  <c r="CO190" i="4"/>
  <c r="CN190" i="4"/>
  <c r="CM190" i="4"/>
  <c r="CL190" i="4"/>
  <c r="CK190" i="4"/>
  <c r="CJ190" i="4"/>
  <c r="CI190" i="4"/>
  <c r="CH190" i="4"/>
  <c r="CG190" i="4"/>
  <c r="CF190" i="4"/>
  <c r="CE190" i="4"/>
  <c r="CD190" i="4"/>
  <c r="CC190" i="4"/>
  <c r="CB190" i="4"/>
  <c r="CA190" i="4"/>
  <c r="BZ190" i="4"/>
  <c r="BX190" i="4"/>
  <c r="BW190" i="4"/>
  <c r="BV190" i="4"/>
  <c r="BU190" i="4"/>
  <c r="BT190" i="4"/>
  <c r="BS190" i="4"/>
  <c r="BR190" i="4"/>
  <c r="BQ190" i="4"/>
  <c r="BP190" i="4"/>
  <c r="BO190" i="4"/>
  <c r="BN190" i="4"/>
  <c r="BM190" i="4"/>
  <c r="BL190" i="4"/>
  <c r="BK190" i="4"/>
  <c r="BJ190" i="4"/>
  <c r="BI190" i="4"/>
  <c r="BH190" i="4"/>
  <c r="BG190" i="4"/>
  <c r="BF190" i="4"/>
  <c r="BE190" i="4"/>
  <c r="BD190" i="4"/>
  <c r="BC190" i="4"/>
  <c r="BB190" i="4"/>
  <c r="BA190" i="4"/>
  <c r="AZ190" i="4"/>
  <c r="AY190" i="4"/>
  <c r="AX190" i="4"/>
  <c r="AV190" i="4"/>
  <c r="AU190" i="4"/>
  <c r="AT190" i="4"/>
  <c r="AS190" i="4"/>
  <c r="AR190" i="4"/>
  <c r="AQ190" i="4"/>
  <c r="AP190" i="4"/>
  <c r="AO190" i="4"/>
  <c r="AN190" i="4"/>
  <c r="AM190" i="4"/>
  <c r="AL190" i="4"/>
  <c r="AK190" i="4"/>
  <c r="AJ190" i="4"/>
  <c r="AI190" i="4"/>
  <c r="AH190" i="4"/>
  <c r="AG190" i="4"/>
  <c r="AF190" i="4"/>
  <c r="AE190" i="4"/>
  <c r="AD190" i="4"/>
  <c r="AC190" i="4"/>
  <c r="AB190" i="4"/>
  <c r="AA190" i="4"/>
  <c r="Z190" i="4"/>
  <c r="Y190" i="4"/>
  <c r="X190" i="4"/>
  <c r="W190" i="4"/>
  <c r="S190" i="4"/>
  <c r="R190" i="4"/>
  <c r="Q190" i="4"/>
  <c r="P190" i="4"/>
  <c r="O190" i="4"/>
  <c r="N190" i="4"/>
  <c r="M190" i="4"/>
  <c r="L190" i="4"/>
  <c r="H190" i="4"/>
  <c r="G190" i="4"/>
  <c r="F190" i="4"/>
  <c r="E190" i="4"/>
  <c r="AW6" i="4"/>
  <c r="AW7" i="4"/>
  <c r="AW8" i="4"/>
  <c r="AW10" i="4"/>
  <c r="AW11" i="4"/>
  <c r="AW12" i="4"/>
  <c r="AW13" i="4"/>
  <c r="AW14" i="4"/>
  <c r="AW15" i="4"/>
  <c r="AW16" i="4"/>
  <c r="AW19" i="4"/>
  <c r="AW20" i="4"/>
  <c r="AW21" i="4"/>
  <c r="AW23" i="4"/>
  <c r="AW24" i="4"/>
  <c r="AW25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40" i="4"/>
  <c r="AW41" i="4"/>
  <c r="AW42" i="4"/>
  <c r="AW43" i="4"/>
  <c r="AW44" i="4"/>
  <c r="AW45" i="4"/>
  <c r="AW46" i="4"/>
  <c r="AW47" i="4"/>
  <c r="AW49" i="4"/>
  <c r="AW50" i="4"/>
  <c r="AW51" i="4"/>
  <c r="AW52" i="4"/>
  <c r="AW53" i="4"/>
  <c r="AW54" i="4"/>
  <c r="AW55" i="4"/>
  <c r="AW56" i="4"/>
  <c r="AW58" i="4"/>
  <c r="AW59" i="4"/>
  <c r="AW60" i="4"/>
  <c r="AW62" i="4"/>
  <c r="AW63" i="4"/>
  <c r="AW64" i="4"/>
  <c r="AW65" i="4"/>
  <c r="AW66" i="4"/>
  <c r="AW67" i="4"/>
  <c r="AW68" i="4"/>
  <c r="AW69" i="4"/>
  <c r="AW70" i="4"/>
  <c r="AW71" i="4"/>
  <c r="AW72" i="4"/>
  <c r="AW74" i="4"/>
  <c r="AW75" i="4"/>
  <c r="AW76" i="4"/>
  <c r="AW77" i="4"/>
  <c r="AW78" i="4"/>
  <c r="AW79" i="4"/>
  <c r="AW81" i="4"/>
  <c r="AW82" i="4"/>
  <c r="AW83" i="4"/>
  <c r="AW85" i="4"/>
  <c r="AW86" i="4"/>
  <c r="AW87" i="4"/>
  <c r="AW88" i="4"/>
  <c r="AW89" i="4"/>
  <c r="AW91" i="4"/>
  <c r="AW92" i="4"/>
  <c r="AW93" i="4"/>
  <c r="AW94" i="4"/>
  <c r="AW95" i="4"/>
  <c r="AW96" i="4"/>
  <c r="AW97" i="4"/>
  <c r="AW98" i="4"/>
  <c r="AW100" i="4"/>
  <c r="AW102" i="4"/>
  <c r="AW104" i="4"/>
  <c r="AW105" i="4"/>
  <c r="AW106" i="4"/>
  <c r="AW108" i="4"/>
  <c r="AW109" i="4"/>
  <c r="AW111" i="4"/>
  <c r="AW112" i="4"/>
  <c r="AW113" i="4"/>
  <c r="AW114" i="4"/>
  <c r="AW115" i="4"/>
  <c r="AW116" i="4"/>
  <c r="AW117" i="4"/>
  <c r="AW118" i="4"/>
  <c r="AW119" i="4"/>
  <c r="AW120" i="4"/>
  <c r="AW121" i="4"/>
  <c r="AW122" i="4"/>
  <c r="AW123" i="4"/>
  <c r="AW124" i="4"/>
  <c r="AW125" i="4"/>
  <c r="AW126" i="4"/>
  <c r="AW127" i="4"/>
  <c r="AW129" i="4"/>
  <c r="AW130" i="4"/>
  <c r="AW131" i="4"/>
  <c r="AW133" i="4"/>
  <c r="AW134" i="4"/>
  <c r="AW135" i="4"/>
  <c r="AW136" i="4"/>
  <c r="AW138" i="4"/>
  <c r="AW139" i="4"/>
  <c r="AW140" i="4"/>
  <c r="AW141" i="4"/>
  <c r="AW144" i="4"/>
  <c r="AW145" i="4"/>
  <c r="AW146" i="4"/>
  <c r="AW147" i="4"/>
  <c r="AW148" i="4"/>
  <c r="AW149" i="4"/>
  <c r="AW150" i="4"/>
  <c r="AW152" i="4"/>
  <c r="AW153" i="4"/>
  <c r="AW154" i="4"/>
  <c r="AW155" i="4"/>
  <c r="AW156" i="4"/>
  <c r="AW157" i="4"/>
  <c r="AW158" i="4"/>
  <c r="AW159" i="4"/>
  <c r="AW161" i="4"/>
  <c r="AW162" i="4"/>
  <c r="AW164" i="4"/>
  <c r="AW165" i="4"/>
  <c r="AW168" i="4"/>
  <c r="AW169" i="4"/>
  <c r="AW170" i="4"/>
  <c r="AW171" i="4"/>
  <c r="AW172" i="4"/>
  <c r="AW173" i="4"/>
  <c r="AW174" i="4"/>
  <c r="AW175" i="4"/>
  <c r="AW176" i="4"/>
  <c r="AW178" i="4"/>
  <c r="AW179" i="4"/>
  <c r="AW180" i="4"/>
  <c r="AW181" i="4"/>
  <c r="AW182" i="4"/>
  <c r="AW184" i="4"/>
  <c r="AW185" i="4"/>
  <c r="AW186" i="4"/>
  <c r="AW187" i="4"/>
  <c r="AW188" i="4"/>
  <c r="AW5" i="4"/>
  <c r="AW192" i="4" l="1"/>
  <c r="BY6" i="4"/>
  <c r="BY7" i="4"/>
  <c r="BY8" i="4"/>
  <c r="BY10" i="4"/>
  <c r="BY11" i="4"/>
  <c r="BY12" i="4"/>
  <c r="BY13" i="4"/>
  <c r="BY14" i="4"/>
  <c r="BY15" i="4"/>
  <c r="BY16" i="4"/>
  <c r="BY19" i="4"/>
  <c r="BY20" i="4"/>
  <c r="BY21" i="4"/>
  <c r="BY23" i="4"/>
  <c r="BY24" i="4"/>
  <c r="BY25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40" i="4"/>
  <c r="BY41" i="4"/>
  <c r="BY42" i="4"/>
  <c r="BY43" i="4"/>
  <c r="BY44" i="4"/>
  <c r="BY45" i="4"/>
  <c r="BY46" i="4"/>
  <c r="BY47" i="4"/>
  <c r="BY49" i="4"/>
  <c r="BY50" i="4"/>
  <c r="BY52" i="4"/>
  <c r="BY53" i="4"/>
  <c r="BY54" i="4"/>
  <c r="BY58" i="4"/>
  <c r="BY60" i="4"/>
  <c r="BY62" i="4"/>
  <c r="BY63" i="4"/>
  <c r="BY64" i="4"/>
  <c r="BY65" i="4"/>
  <c r="BY66" i="4"/>
  <c r="BY67" i="4"/>
  <c r="BY68" i="4"/>
  <c r="BY69" i="4"/>
  <c r="BY70" i="4"/>
  <c r="BY71" i="4"/>
  <c r="BY72" i="4"/>
  <c r="BY74" i="4"/>
  <c r="BY75" i="4"/>
  <c r="BY76" i="4"/>
  <c r="BY77" i="4"/>
  <c r="BY78" i="4"/>
  <c r="BY79" i="4"/>
  <c r="BY81" i="4"/>
  <c r="BY82" i="4"/>
  <c r="BY83" i="4"/>
  <c r="BY85" i="4"/>
  <c r="BY86" i="4"/>
  <c r="BY87" i="4"/>
  <c r="BY89" i="4"/>
  <c r="BY91" i="4"/>
  <c r="BY92" i="4"/>
  <c r="BY93" i="4"/>
  <c r="BY94" i="4"/>
  <c r="BY95" i="4"/>
  <c r="BY96" i="4"/>
  <c r="BY97" i="4"/>
  <c r="BY98" i="4"/>
  <c r="BY100" i="4"/>
  <c r="BY102" i="4"/>
  <c r="BY104" i="4"/>
  <c r="BY105" i="4"/>
  <c r="BY106" i="4"/>
  <c r="BY108" i="4"/>
  <c r="BY109" i="4"/>
  <c r="BY111" i="4"/>
  <c r="BY112" i="4"/>
  <c r="BY113" i="4"/>
  <c r="BY114" i="4"/>
  <c r="BY115" i="4"/>
  <c r="BY116" i="4"/>
  <c r="BY117" i="4"/>
  <c r="BY118" i="4"/>
  <c r="BY119" i="4"/>
  <c r="BY120" i="4"/>
  <c r="BY121" i="4"/>
  <c r="BY122" i="4"/>
  <c r="BY123" i="4"/>
  <c r="BY124" i="4"/>
  <c r="BY125" i="4"/>
  <c r="BY126" i="4"/>
  <c r="BY127" i="4"/>
  <c r="BY130" i="4"/>
  <c r="BY131" i="4"/>
  <c r="BY133" i="4"/>
  <c r="BY134" i="4"/>
  <c r="BY135" i="4"/>
  <c r="BY136" i="4"/>
  <c r="BY138" i="4"/>
  <c r="BY139" i="4"/>
  <c r="BY140" i="4"/>
  <c r="BY141" i="4"/>
  <c r="BY145" i="4"/>
  <c r="BY146" i="4"/>
  <c r="BY147" i="4"/>
  <c r="BY148" i="4"/>
  <c r="BY149" i="4"/>
  <c r="BY150" i="4"/>
  <c r="BY152" i="4"/>
  <c r="BY153" i="4"/>
  <c r="BY154" i="4"/>
  <c r="BY155" i="4"/>
  <c r="BY156" i="4"/>
  <c r="BY158" i="4"/>
  <c r="BY159" i="4"/>
  <c r="BY161" i="4"/>
  <c r="BY164" i="4"/>
  <c r="BY165" i="4"/>
  <c r="BY168" i="4"/>
  <c r="BY169" i="4"/>
  <c r="BY170" i="4"/>
  <c r="BY171" i="4"/>
  <c r="BY172" i="4"/>
  <c r="BY173" i="4"/>
  <c r="BY175" i="4"/>
  <c r="BY176" i="4"/>
  <c r="BY178" i="4"/>
  <c r="BY179" i="4"/>
  <c r="BY180" i="4"/>
  <c r="BY181" i="4"/>
  <c r="BY182" i="4"/>
  <c r="BY184" i="4"/>
  <c r="BY185" i="4"/>
  <c r="BY186" i="4"/>
  <c r="BY187" i="4"/>
  <c r="BY188" i="4"/>
  <c r="BY5" i="4"/>
  <c r="T6" i="4"/>
  <c r="T7" i="4"/>
  <c r="T8" i="4"/>
  <c r="T10" i="4"/>
  <c r="T11" i="4"/>
  <c r="T12" i="4"/>
  <c r="T13" i="4"/>
  <c r="T14" i="4"/>
  <c r="T15" i="4"/>
  <c r="T16" i="4"/>
  <c r="T19" i="4"/>
  <c r="T20" i="4"/>
  <c r="T21" i="4"/>
  <c r="T23" i="4"/>
  <c r="T24" i="4"/>
  <c r="T25" i="4"/>
  <c r="T27" i="4"/>
  <c r="T28" i="4"/>
  <c r="T29" i="4"/>
  <c r="T30" i="4"/>
  <c r="T31" i="4"/>
  <c r="T32" i="4"/>
  <c r="T33" i="4"/>
  <c r="T34" i="4"/>
  <c r="T35" i="4"/>
  <c r="T36" i="4"/>
  <c r="T37" i="4"/>
  <c r="T38" i="4"/>
  <c r="T40" i="4"/>
  <c r="T41" i="4"/>
  <c r="T42" i="4"/>
  <c r="T43" i="4"/>
  <c r="T44" i="4"/>
  <c r="T45" i="4"/>
  <c r="T46" i="4"/>
  <c r="T47" i="4"/>
  <c r="T49" i="4"/>
  <c r="T50" i="4"/>
  <c r="T51" i="4"/>
  <c r="T52" i="4"/>
  <c r="T53" i="4"/>
  <c r="T54" i="4"/>
  <c r="T55" i="4"/>
  <c r="T56" i="4"/>
  <c r="T58" i="4"/>
  <c r="T59" i="4"/>
  <c r="T60" i="4"/>
  <c r="T62" i="4"/>
  <c r="T63" i="4"/>
  <c r="T64" i="4"/>
  <c r="T65" i="4"/>
  <c r="T66" i="4"/>
  <c r="T67" i="4"/>
  <c r="T68" i="4"/>
  <c r="T69" i="4"/>
  <c r="T70" i="4"/>
  <c r="T71" i="4"/>
  <c r="T72" i="4"/>
  <c r="T74" i="4"/>
  <c r="T75" i="4"/>
  <c r="T76" i="4"/>
  <c r="T77" i="4"/>
  <c r="T78" i="4"/>
  <c r="T79" i="4"/>
  <c r="T81" i="4"/>
  <c r="T82" i="4"/>
  <c r="T83" i="4"/>
  <c r="T85" i="4"/>
  <c r="T86" i="4"/>
  <c r="T87" i="4"/>
  <c r="T88" i="4"/>
  <c r="T89" i="4"/>
  <c r="T91" i="4"/>
  <c r="T92" i="4"/>
  <c r="T93" i="4"/>
  <c r="T94" i="4"/>
  <c r="T95" i="4"/>
  <c r="T96" i="4"/>
  <c r="T97" i="4"/>
  <c r="T98" i="4"/>
  <c r="T100" i="4"/>
  <c r="T102" i="4"/>
  <c r="T104" i="4"/>
  <c r="T105" i="4"/>
  <c r="T106" i="4"/>
  <c r="T108" i="4"/>
  <c r="T109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9" i="4"/>
  <c r="T130" i="4"/>
  <c r="T131" i="4"/>
  <c r="T133" i="4"/>
  <c r="T134" i="4"/>
  <c r="T135" i="4"/>
  <c r="T136" i="4"/>
  <c r="T138" i="4"/>
  <c r="T139" i="4"/>
  <c r="T140" i="4"/>
  <c r="T141" i="4"/>
  <c r="T144" i="4"/>
  <c r="T145" i="4"/>
  <c r="T146" i="4"/>
  <c r="T147" i="4"/>
  <c r="T148" i="4"/>
  <c r="T149" i="4"/>
  <c r="T150" i="4"/>
  <c r="T152" i="4"/>
  <c r="T153" i="4"/>
  <c r="T154" i="4"/>
  <c r="T155" i="4"/>
  <c r="T156" i="4"/>
  <c r="T157" i="4"/>
  <c r="T158" i="4"/>
  <c r="T159" i="4"/>
  <c r="T161" i="4"/>
  <c r="T162" i="4"/>
  <c r="T164" i="4"/>
  <c r="T165" i="4"/>
  <c r="T168" i="4"/>
  <c r="T169" i="4"/>
  <c r="T170" i="4"/>
  <c r="T171" i="4"/>
  <c r="T172" i="4"/>
  <c r="T173" i="4"/>
  <c r="T174" i="4"/>
  <c r="T175" i="4"/>
  <c r="T176" i="4"/>
  <c r="T178" i="4"/>
  <c r="T179" i="4"/>
  <c r="T180" i="4"/>
  <c r="T181" i="4"/>
  <c r="T182" i="4"/>
  <c r="T184" i="4"/>
  <c r="T185" i="4"/>
  <c r="T186" i="4"/>
  <c r="T187" i="4"/>
  <c r="T188" i="4"/>
  <c r="T5" i="4"/>
  <c r="T192" i="4" l="1"/>
  <c r="BY192" i="4"/>
</calcChain>
</file>

<file path=xl/sharedStrings.xml><?xml version="1.0" encoding="utf-8"?>
<sst xmlns="http://schemas.openxmlformats.org/spreadsheetml/2006/main" count="929" uniqueCount="488">
  <si>
    <t>Adult Programs</t>
  </si>
  <si>
    <t>Child Programs</t>
  </si>
  <si>
    <t>Youth Programs</t>
  </si>
  <si>
    <t>Total Programs</t>
  </si>
  <si>
    <t>Web Visits</t>
  </si>
  <si>
    <t>Benefits</t>
  </si>
  <si>
    <t>Total Audio</t>
  </si>
  <si>
    <t>Annual Visits</t>
  </si>
  <si>
    <t>Volunteer Hours</t>
  </si>
  <si>
    <t>Total Local Tax</t>
  </si>
  <si>
    <t>Transfers</t>
  </si>
  <si>
    <t>Winnie Belle</t>
  </si>
  <si>
    <t>Total Federal Grants</t>
  </si>
  <si>
    <t>Total All Grants</t>
  </si>
  <si>
    <t>Salaries</t>
  </si>
  <si>
    <t>Type</t>
  </si>
  <si>
    <t>Municipal</t>
  </si>
  <si>
    <t>Incorporated</t>
  </si>
  <si>
    <t>Community (joint school-public)</t>
  </si>
  <si>
    <t>12/31/2017</t>
  </si>
  <si>
    <t>Abbott Memorial</t>
  </si>
  <si>
    <t>Ainsworth Public</t>
  </si>
  <si>
    <t>Albany Town</t>
  </si>
  <si>
    <t>Alburg Public</t>
  </si>
  <si>
    <t>Alden Balch Memorial</t>
  </si>
  <si>
    <t>Aldrich Public</t>
  </si>
  <si>
    <t>Alice M. Ward Memorial</t>
  </si>
  <si>
    <t>Arvin A. Brown Public</t>
  </si>
  <si>
    <t>Bailey Memorial</t>
  </si>
  <si>
    <t>Baldwin Memorial</t>
  </si>
  <si>
    <t>Barnet Public</t>
  </si>
  <si>
    <t>Barton Public</t>
  </si>
  <si>
    <t>Baxter Memorial</t>
  </si>
  <si>
    <t>Belcher Memorial</t>
  </si>
  <si>
    <t>Bennington Free</t>
  </si>
  <si>
    <t>Benson Public</t>
  </si>
  <si>
    <t>Bent Northrup Memorial</t>
  </si>
  <si>
    <t>Bethel Public</t>
  </si>
  <si>
    <t>Bixby Memorial</t>
  </si>
  <si>
    <t>Blake Memorial</t>
  </si>
  <si>
    <t>Bradford Public</t>
  </si>
  <si>
    <t>Brainerd Memorial</t>
  </si>
  <si>
    <t>Brandon Free Public</t>
  </si>
  <si>
    <t>Brookfield Free Public</t>
  </si>
  <si>
    <t>Brooks Memorial</t>
  </si>
  <si>
    <t>Brown Public</t>
  </si>
  <si>
    <t>Brownell</t>
  </si>
  <si>
    <t>Burnham Memorial</t>
  </si>
  <si>
    <t>Butterfield</t>
  </si>
  <si>
    <t>Cabot Public</t>
  </si>
  <si>
    <t>Calef Memorial</t>
  </si>
  <si>
    <t>Carpenter Carse</t>
  </si>
  <si>
    <t>Castleton Free</t>
  </si>
  <si>
    <t>Cavendish Fletcher Community</t>
  </si>
  <si>
    <t>Charles B. Danforth</t>
  </si>
  <si>
    <t>Charlotte</t>
  </si>
  <si>
    <t>Chelsea Public</t>
  </si>
  <si>
    <t>Chittenden Public</t>
  </si>
  <si>
    <t>Cobleigh Public</t>
  </si>
  <si>
    <t>Cornwall Free Public</t>
  </si>
  <si>
    <t>Craftsbury Public</t>
  </si>
  <si>
    <t>Cutler Memorial</t>
  </si>
  <si>
    <t>Dailey Memorial</t>
  </si>
  <si>
    <t>Davies Memorial</t>
  </si>
  <si>
    <t>Deborah Rawson Memorial</t>
  </si>
  <si>
    <t>Dorothy Alling Memorial</t>
  </si>
  <si>
    <t>Dorset Village Public</t>
  </si>
  <si>
    <t>Dover Free</t>
  </si>
  <si>
    <t>Enosburgh Public</t>
  </si>
  <si>
    <t>Essex Free</t>
  </si>
  <si>
    <t>Fair Haven Free</t>
  </si>
  <si>
    <t>Fairfax Community</t>
  </si>
  <si>
    <t>Fairlee Public</t>
  </si>
  <si>
    <t>Fletcher Free</t>
  </si>
  <si>
    <t>Fletcher Memorial</t>
  </si>
  <si>
    <t>Franklin-Grand Isle Bookmobile</t>
  </si>
  <si>
    <t>G. M. Kelley Community</t>
  </si>
  <si>
    <t>George Peabody</t>
  </si>
  <si>
    <t>Georgia Public</t>
  </si>
  <si>
    <t>Gilbert Hart</t>
  </si>
  <si>
    <t>Glover Public</t>
  </si>
  <si>
    <t>Goodrich Memorial</t>
  </si>
  <si>
    <t>Grafton Public</t>
  </si>
  <si>
    <t>Grand Isle Free</t>
  </si>
  <si>
    <t>Greensboro Free</t>
  </si>
  <si>
    <t>Groton Free Public</t>
  </si>
  <si>
    <t>Guildhall Public</t>
  </si>
  <si>
    <t>Guilford Free</t>
  </si>
  <si>
    <t>H. F. Brigham Free</t>
  </si>
  <si>
    <t>Hancock Free Public</t>
  </si>
  <si>
    <t>Hartford</t>
  </si>
  <si>
    <t>Hartland Public</t>
  </si>
  <si>
    <t>Haskell Free</t>
  </si>
  <si>
    <t>Haston</t>
  </si>
  <si>
    <t>Highgate Public</t>
  </si>
  <si>
    <t>Hitchcock Museum &amp; Library</t>
  </si>
  <si>
    <t>Huntington Public</t>
  </si>
  <si>
    <t>Ilsley Public</t>
  </si>
  <si>
    <t>Island Pond Public</t>
  </si>
  <si>
    <t>Isle La Motte Free Public</t>
  </si>
  <si>
    <t>J. G. McCullough Free</t>
  </si>
  <si>
    <t>Jamaica Memorial</t>
  </si>
  <si>
    <t>Jaquith Public</t>
  </si>
  <si>
    <t>Jericho Town</t>
  </si>
  <si>
    <t>Jeudevine Memorial</t>
  </si>
  <si>
    <t>John W. Simpson Memorial</t>
  </si>
  <si>
    <t>Johnson Public</t>
  </si>
  <si>
    <t>Jones Memorial</t>
  </si>
  <si>
    <t xml:space="preserve">Joslin Memorial </t>
  </si>
  <si>
    <t>Kellogg Hubbard</t>
  </si>
  <si>
    <t>Kimball Public</t>
  </si>
  <si>
    <t>Lanpher Memorial</t>
  </si>
  <si>
    <t>Latham Memorial</t>
  </si>
  <si>
    <t>Lawrence Memorial</t>
  </si>
  <si>
    <t>Leach Public</t>
  </si>
  <si>
    <t>Lincoln</t>
  </si>
  <si>
    <t>Lowell Community</t>
  </si>
  <si>
    <t>Lydia Taft Pratt</t>
  </si>
  <si>
    <t xml:space="preserve">Maclure </t>
  </si>
  <si>
    <t>Manchester Community Library</t>
  </si>
  <si>
    <t>Martha Canfield Memorial</t>
  </si>
  <si>
    <t>Mary L. Blood Memorial</t>
  </si>
  <si>
    <t>McIndoes Academy</t>
  </si>
  <si>
    <t>Middletown Springs Public</t>
  </si>
  <si>
    <t>Milton Public</t>
  </si>
  <si>
    <t>Montgomery Town</t>
  </si>
  <si>
    <t>Moore Free</t>
  </si>
  <si>
    <t>Moretown Memorial</t>
  </si>
  <si>
    <t>Morrill Mem. &amp; Harris</t>
  </si>
  <si>
    <t>Morristown Centennial</t>
  </si>
  <si>
    <t>Mount Holly Town</t>
  </si>
  <si>
    <t>New Haven Community</t>
  </si>
  <si>
    <t>Norman Williams Public</t>
  </si>
  <si>
    <t>North Hero Public</t>
  </si>
  <si>
    <t>Norwich Public</t>
  </si>
  <si>
    <t>Orwell Free Library</t>
  </si>
  <si>
    <t>Pawlet Public</t>
  </si>
  <si>
    <t>Peacham</t>
  </si>
  <si>
    <t>Pettee Memorial</t>
  </si>
  <si>
    <t>Pierson</t>
  </si>
  <si>
    <t>Platt Memorial</t>
  </si>
  <si>
    <t>Pope Memorial</t>
  </si>
  <si>
    <t>Poultney Public</t>
  </si>
  <si>
    <t>Proctor Free</t>
  </si>
  <si>
    <t>Putney Public</t>
  </si>
  <si>
    <t xml:space="preserve">Quechee </t>
  </si>
  <si>
    <t>R.K. Kittay Public</t>
  </si>
  <si>
    <t>Reading Public</t>
  </si>
  <si>
    <t>Readsboro Community</t>
  </si>
  <si>
    <t>Richmond Free</t>
  </si>
  <si>
    <t>Rochester Public</t>
  </si>
  <si>
    <t>Rockingham Free Public</t>
  </si>
  <si>
    <t>Roger Clark Memorial</t>
  </si>
  <si>
    <t>Roxbury Free</t>
  </si>
  <si>
    <t>Royalton Memorial</t>
  </si>
  <si>
    <t>Russell Memorial</t>
  </si>
  <si>
    <t>Rutland Free</t>
  </si>
  <si>
    <t>S.L. Griffith Memorial Library</t>
  </si>
  <si>
    <t>Salisbury Free Public</t>
  </si>
  <si>
    <t>Sheldon Public</t>
  </si>
  <si>
    <t>Sherburne Memorial</t>
  </si>
  <si>
    <t>Shrewsbury</t>
  </si>
  <si>
    <t>Solomon Wright Public</t>
  </si>
  <si>
    <t>South  Burlington Community</t>
  </si>
  <si>
    <t>South Hero Community</t>
  </si>
  <si>
    <t>South Londonderry Free</t>
  </si>
  <si>
    <t>South Ryegate Public</t>
  </si>
  <si>
    <t>Springfield Town</t>
  </si>
  <si>
    <t>St. Albans Free</t>
  </si>
  <si>
    <t>St. Johnsbury Athenaeum</t>
  </si>
  <si>
    <t>Stamford Community</t>
  </si>
  <si>
    <t>Starksboro Public</t>
  </si>
  <si>
    <t>Stowe Free</t>
  </si>
  <si>
    <t>Swanton Public</t>
  </si>
  <si>
    <t>Tenney Memorial</t>
  </si>
  <si>
    <t>Tinmouth</t>
  </si>
  <si>
    <t>Townshend Public</t>
  </si>
  <si>
    <t>Tunbridge Public</t>
  </si>
  <si>
    <t>Tyson</t>
  </si>
  <si>
    <t>Varnum Memorial</t>
  </si>
  <si>
    <t>Vernon Free</t>
  </si>
  <si>
    <t>Vershire Community</t>
  </si>
  <si>
    <t>Walden Community</t>
  </si>
  <si>
    <t>Wardsboro Free Public</t>
  </si>
  <si>
    <t>Warren Public</t>
  </si>
  <si>
    <t>Waterbury Public</t>
  </si>
  <si>
    <t>Waterville Town</t>
  </si>
  <si>
    <t>Weathersfield Proctor</t>
  </si>
  <si>
    <t>Wells Village</t>
  </si>
  <si>
    <t>West Burke</t>
  </si>
  <si>
    <t>West Fairlee Free Public</t>
  </si>
  <si>
    <t>West Hartford</t>
  </si>
  <si>
    <t>West Rutland Public</t>
  </si>
  <si>
    <t>Westford Public</t>
  </si>
  <si>
    <t>Westminster West Public</t>
  </si>
  <si>
    <t>Whiting</t>
  </si>
  <si>
    <t>Whitingham Free Public</t>
  </si>
  <si>
    <t>Wilder Memorial</t>
  </si>
  <si>
    <t xml:space="preserve">Windham Town </t>
  </si>
  <si>
    <t>Windsor Public</t>
  </si>
  <si>
    <t>Winhall Memorial</t>
  </si>
  <si>
    <t>Winooski Memorial</t>
  </si>
  <si>
    <t>Wm. &amp; Lucy Rand Memorial</t>
  </si>
  <si>
    <t>Woodbury Community</t>
  </si>
  <si>
    <t>N/A</t>
  </si>
  <si>
    <t>Note - You can sort each column by clicking the arrow icon in the column heading.</t>
  </si>
  <si>
    <t>Library Name</t>
  </si>
  <si>
    <t>Census Population</t>
  </si>
  <si>
    <t>Weeks Open</t>
  </si>
  <si>
    <t>Square Footage of Library Space</t>
  </si>
  <si>
    <t>ALA MLS Librarian Hours</t>
  </si>
  <si>
    <t>Non-MLS Librarian Hours</t>
  </si>
  <si>
    <t>Total Librarian Hours</t>
  </si>
  <si>
    <t>Other Staff Hours</t>
  </si>
  <si>
    <t>Total Paid Staff Hours</t>
  </si>
  <si>
    <t>Staff Hours Paid by Funding Outside Budget</t>
  </si>
  <si>
    <t>Non-Resident Borrow Fee</t>
  </si>
  <si>
    <t>Total Non-Resident Fees</t>
  </si>
  <si>
    <t>Other Local Income</t>
  </si>
  <si>
    <t>Other Local &amp; Non-Resident Income</t>
  </si>
  <si>
    <t>Total Local Tax, Other Local, &amp; Non-Resident Income</t>
  </si>
  <si>
    <t>Total Revenue</t>
  </si>
  <si>
    <t>USDA Community Facilities Grant</t>
  </si>
  <si>
    <t>Total State Grants</t>
  </si>
  <si>
    <t>In-Kind Support</t>
  </si>
  <si>
    <t>Local  Capital Revenue</t>
  </si>
  <si>
    <t>State Capital Revenue</t>
  </si>
  <si>
    <t>Federal Capital Revenue</t>
  </si>
  <si>
    <t>Other Capital Revenue</t>
  </si>
  <si>
    <t>Total Capital Revenue</t>
  </si>
  <si>
    <t>Print Material Expenditures</t>
  </si>
  <si>
    <t>Electronic Material Expenditures</t>
  </si>
  <si>
    <t>Other Material Expenditures</t>
  </si>
  <si>
    <t>Total Collection Expenditures</t>
  </si>
  <si>
    <t>Other Operating Expenditures</t>
  </si>
  <si>
    <t>Total Operating Expenditures</t>
  </si>
  <si>
    <t>Total Capital Expenditures</t>
  </si>
  <si>
    <t>Total Operating Revenues</t>
  </si>
  <si>
    <t>Adult Print Materials</t>
  </si>
  <si>
    <t>Children Print Materials</t>
  </si>
  <si>
    <t>Total Print Materials</t>
  </si>
  <si>
    <t>Total Videos</t>
  </si>
  <si>
    <t>Children Videos</t>
  </si>
  <si>
    <t>Adult Videos</t>
  </si>
  <si>
    <t>Adult Audio</t>
  </si>
  <si>
    <t>Children Audio</t>
  </si>
  <si>
    <t>Downloadable Audio</t>
  </si>
  <si>
    <t>Adult Subscriptions</t>
  </si>
  <si>
    <t>Total Serial Subscriptions</t>
  </si>
  <si>
    <t>Children Subscriptions</t>
  </si>
  <si>
    <t>Adult Registered Borrowers</t>
  </si>
  <si>
    <t>Children Registered Borrowers</t>
  </si>
  <si>
    <t>Total Registered Borrowers</t>
  </si>
  <si>
    <t>Circulation of E-Materials</t>
  </si>
  <si>
    <t>Database Usage</t>
  </si>
  <si>
    <t>Circulation of Adult Materials</t>
  </si>
  <si>
    <t>Circulation of Children's Materials</t>
  </si>
  <si>
    <t>Total Circulation of Physical Items</t>
  </si>
  <si>
    <t>Total Collection Use (including E-Usage)</t>
  </si>
  <si>
    <t>ILL's Provided</t>
  </si>
  <si>
    <t>ILL's Received</t>
  </si>
  <si>
    <t>Collaborative Programs</t>
  </si>
  <si>
    <t>Adult Program Attendance</t>
  </si>
  <si>
    <t>Children Program Attendance</t>
  </si>
  <si>
    <t>Young Adult Program Attendance</t>
  </si>
  <si>
    <t>Total Program Attendance</t>
  </si>
  <si>
    <t>Home Deliveries</t>
  </si>
  <si>
    <t>Deliveries to Child Care Centers</t>
  </si>
  <si>
    <t>Deliveries to Other Sites</t>
  </si>
  <si>
    <t>Received Computer Training</t>
  </si>
  <si>
    <t>Wireless Sessions</t>
  </si>
  <si>
    <t>Performance Grants</t>
  </si>
  <si>
    <t>Totals</t>
  </si>
  <si>
    <t>Reference Questions</t>
  </si>
  <si>
    <t>Public Computers</t>
  </si>
  <si>
    <t>Computer Users</t>
  </si>
  <si>
    <t>Overview</t>
  </si>
  <si>
    <t>Operating Income</t>
  </si>
  <si>
    <t>Expenditures</t>
  </si>
  <si>
    <t>Holdings</t>
  </si>
  <si>
    <t>Services</t>
  </si>
  <si>
    <t>Local Tax Per Capita</t>
  </si>
  <si>
    <t>Per Capita Visits</t>
  </si>
  <si>
    <t>Collection Expenditures per Capita</t>
  </si>
  <si>
    <t>Capital Revenue</t>
  </si>
  <si>
    <t>Total Grant Fund Expenditures</t>
  </si>
  <si>
    <t>Vermont Public Library Survey FY2018</t>
  </si>
  <si>
    <t>E-Books</t>
  </si>
  <si>
    <t>Total Databases</t>
  </si>
  <si>
    <t xml:space="preserve">Fiscal Year Start </t>
  </si>
  <si>
    <t>Fiscal Year End</t>
  </si>
  <si>
    <t>Hours per Year (incl. Branches)</t>
  </si>
  <si>
    <t>Non-Resident  Family Fee</t>
  </si>
  <si>
    <t>Total Employee Expenditures</t>
  </si>
  <si>
    <t>Square Footage per Capita</t>
  </si>
  <si>
    <t>State Averages</t>
  </si>
  <si>
    <t>County</t>
  </si>
  <si>
    <t>Pomfret</t>
  </si>
  <si>
    <t>Williamstown</t>
  </si>
  <si>
    <t>Albany</t>
  </si>
  <si>
    <t>Alburgh</t>
  </si>
  <si>
    <t>Lunenburg</t>
  </si>
  <si>
    <t>Barre</t>
  </si>
  <si>
    <t>Canaan</t>
  </si>
  <si>
    <t>Richford</t>
  </si>
  <si>
    <t>Clarendon</t>
  </si>
  <si>
    <t>Newbury/Wells River</t>
  </si>
  <si>
    <t>Barnet</t>
  </si>
  <si>
    <t>Barton</t>
  </si>
  <si>
    <t>Sharon</t>
  </si>
  <si>
    <t>Stockbridge/Gaysville</t>
  </si>
  <si>
    <t>Bennington</t>
  </si>
  <si>
    <t>Benson</t>
  </si>
  <si>
    <t>Fairfield</t>
  </si>
  <si>
    <t>Bethel</t>
  </si>
  <si>
    <t>Vergennes</t>
  </si>
  <si>
    <t>Corinth</t>
  </si>
  <si>
    <t>Bradford</t>
  </si>
  <si>
    <t>Danville, N.</t>
  </si>
  <si>
    <t>Brandon</t>
  </si>
  <si>
    <t>Brookfield</t>
  </si>
  <si>
    <t>Brattleboro</t>
  </si>
  <si>
    <t>Northfield</t>
  </si>
  <si>
    <t>Essex Junction</t>
  </si>
  <si>
    <t>Colchester</t>
  </si>
  <si>
    <t>Westminster</t>
  </si>
  <si>
    <t>Cabot</t>
  </si>
  <si>
    <t>Washington</t>
  </si>
  <si>
    <t>Hinesburg</t>
  </si>
  <si>
    <t>Castleton</t>
  </si>
  <si>
    <t>Cavendish</t>
  </si>
  <si>
    <t>Barnard</t>
  </si>
  <si>
    <t>Chelsea</t>
  </si>
  <si>
    <t>Chittenden</t>
  </si>
  <si>
    <t>Lyndon</t>
  </si>
  <si>
    <t>Cornwall</t>
  </si>
  <si>
    <t>Craftsbury</t>
  </si>
  <si>
    <t>Plainfield</t>
  </si>
  <si>
    <t>Derby</t>
  </si>
  <si>
    <t>Waterford</t>
  </si>
  <si>
    <t>Jericho/Underhill</t>
  </si>
  <si>
    <t>Williston</t>
  </si>
  <si>
    <t>Dorset</t>
  </si>
  <si>
    <t>Dover</t>
  </si>
  <si>
    <t>Enosburgh</t>
  </si>
  <si>
    <t>Essex</t>
  </si>
  <si>
    <t>Fair Haven</t>
  </si>
  <si>
    <t>Fairfax</t>
  </si>
  <si>
    <t>Fairlee</t>
  </si>
  <si>
    <t>Burlington</t>
  </si>
  <si>
    <t>Ludlow</t>
  </si>
  <si>
    <t>Fgi</t>
  </si>
  <si>
    <t>Wolcott</t>
  </si>
  <si>
    <t>Thetford/Postmills</t>
  </si>
  <si>
    <t>Georgia</t>
  </si>
  <si>
    <t>Wallingford</t>
  </si>
  <si>
    <t>Glover</t>
  </si>
  <si>
    <t>Newport</t>
  </si>
  <si>
    <t>Grafton</t>
  </si>
  <si>
    <t>Grand Isle</t>
  </si>
  <si>
    <t>Greensboro</t>
  </si>
  <si>
    <t>Groton</t>
  </si>
  <si>
    <t>Guildhall</t>
  </si>
  <si>
    <t>Guilford</t>
  </si>
  <si>
    <t>Bakersfield</t>
  </si>
  <si>
    <t>Hancock</t>
  </si>
  <si>
    <t>Hartland</t>
  </si>
  <si>
    <t>Derby Line</t>
  </si>
  <si>
    <t>Franklin</t>
  </si>
  <si>
    <t>Highgate</t>
  </si>
  <si>
    <t>Westfield</t>
  </si>
  <si>
    <t>Huntington</t>
  </si>
  <si>
    <t>Middlebury</t>
  </si>
  <si>
    <t>Brighton</t>
  </si>
  <si>
    <t>Isle La Motte</t>
  </si>
  <si>
    <t>Bennington, North</t>
  </si>
  <si>
    <t>Jamaica</t>
  </si>
  <si>
    <t>Marshfield</t>
  </si>
  <si>
    <t>Jericho</t>
  </si>
  <si>
    <t>Hardwick</t>
  </si>
  <si>
    <t>Craftsbury, East</t>
  </si>
  <si>
    <t>Johnson</t>
  </si>
  <si>
    <t>Barton/Orleans</t>
  </si>
  <si>
    <t>Waitsfield</t>
  </si>
  <si>
    <t>Montpelier</t>
  </si>
  <si>
    <t>Randolph</t>
  </si>
  <si>
    <t>Hyde Park</t>
  </si>
  <si>
    <t>Thetford</t>
  </si>
  <si>
    <t>Bristol</t>
  </si>
  <si>
    <t>Irasburg</t>
  </si>
  <si>
    <t>Lowell</t>
  </si>
  <si>
    <t>Dummerston</t>
  </si>
  <si>
    <t>Pittsford</t>
  </si>
  <si>
    <t>Manchester</t>
  </si>
  <si>
    <t>Arlington</t>
  </si>
  <si>
    <t>West Windsor</t>
  </si>
  <si>
    <t>Barnet/Mcindoes</t>
  </si>
  <si>
    <t>Middletown Springs</t>
  </si>
  <si>
    <t>Milton</t>
  </si>
  <si>
    <t>Montgomery</t>
  </si>
  <si>
    <t>Newfane</t>
  </si>
  <si>
    <t>Moretown</t>
  </si>
  <si>
    <t>Strafford</t>
  </si>
  <si>
    <t>Morristown</t>
  </si>
  <si>
    <t>Mount Holly</t>
  </si>
  <si>
    <t>New Haven</t>
  </si>
  <si>
    <t>Woodstock</t>
  </si>
  <si>
    <t>North Hero</t>
  </si>
  <si>
    <t>Norwich</t>
  </si>
  <si>
    <t>Orwell</t>
  </si>
  <si>
    <t>Pawlet</t>
  </si>
  <si>
    <t>Wilmington</t>
  </si>
  <si>
    <t>Shelburne</t>
  </si>
  <si>
    <t>Shoreham</t>
  </si>
  <si>
    <t>Danville</t>
  </si>
  <si>
    <t>Poultney</t>
  </si>
  <si>
    <t>Proctor</t>
  </si>
  <si>
    <t>Putney</t>
  </si>
  <si>
    <t>Hartford/Quechee</t>
  </si>
  <si>
    <t>Rupert</t>
  </si>
  <si>
    <t>Reading</t>
  </si>
  <si>
    <t>Readsboro</t>
  </si>
  <si>
    <t>Richmond</t>
  </si>
  <si>
    <t>Rochester</t>
  </si>
  <si>
    <t>Rockingham</t>
  </si>
  <si>
    <t>Pittsfield</t>
  </si>
  <si>
    <t>Roxbury</t>
  </si>
  <si>
    <t>Royalton</t>
  </si>
  <si>
    <t>Monkton</t>
  </si>
  <si>
    <t>Rutland</t>
  </si>
  <si>
    <t>Danby</t>
  </si>
  <si>
    <t>Salisbury</t>
  </si>
  <si>
    <t>Sheldon</t>
  </si>
  <si>
    <t>Killington</t>
  </si>
  <si>
    <t>Pownal</t>
  </si>
  <si>
    <t>South Burlington</t>
  </si>
  <si>
    <t>South Hero</t>
  </si>
  <si>
    <t>Londonderry</t>
  </si>
  <si>
    <t>Ryegate, South</t>
  </si>
  <si>
    <t>Springfield</t>
  </si>
  <si>
    <t>Saint Albans</t>
  </si>
  <si>
    <t>Saint Johnsbury</t>
  </si>
  <si>
    <t>Stamford</t>
  </si>
  <si>
    <t>Starksboro</t>
  </si>
  <si>
    <t>Stowe</t>
  </si>
  <si>
    <t>Swanton</t>
  </si>
  <si>
    <t>Newbury</t>
  </si>
  <si>
    <t>Townshend</t>
  </si>
  <si>
    <t>Tunbridge</t>
  </si>
  <si>
    <t>Plymouth</t>
  </si>
  <si>
    <t>Cambridge</t>
  </si>
  <si>
    <t>Vernon</t>
  </si>
  <si>
    <t>Vershire</t>
  </si>
  <si>
    <t>Walden</t>
  </si>
  <si>
    <t>Wardsboro</t>
  </si>
  <si>
    <t>Warren</t>
  </si>
  <si>
    <t>Waterbury</t>
  </si>
  <si>
    <t>Waterville</t>
  </si>
  <si>
    <t>Weathersfield</t>
  </si>
  <si>
    <t>Wells</t>
  </si>
  <si>
    <t>Burke, West</t>
  </si>
  <si>
    <t>West Fairlee</t>
  </si>
  <si>
    <t>Hartford, West</t>
  </si>
  <si>
    <t>West Rutland</t>
  </si>
  <si>
    <t>Westford</t>
  </si>
  <si>
    <t>Westminster West</t>
  </si>
  <si>
    <t>Chester</t>
  </si>
  <si>
    <t>Whitingham</t>
  </si>
  <si>
    <t>Weston</t>
  </si>
  <si>
    <t>Windham</t>
  </si>
  <si>
    <t>Windsor</t>
  </si>
  <si>
    <t>Winhall</t>
  </si>
  <si>
    <t>Winooski</t>
  </si>
  <si>
    <t>Troy</t>
  </si>
  <si>
    <t>Woodbury</t>
  </si>
  <si>
    <t>Orange</t>
  </si>
  <si>
    <t>Orleans</t>
  </si>
  <si>
    <t>Caledonia</t>
  </si>
  <si>
    <t>Addison</t>
  </si>
  <si>
    <t>Lamoille</t>
  </si>
  <si>
    <t>Town</t>
  </si>
  <si>
    <t xml:space="preserve">  </t>
  </si>
  <si>
    <t>VPLF Grants</t>
  </si>
  <si>
    <t>Courier Grants</t>
  </si>
  <si>
    <r>
      <t xml:space="preserve">Staffing </t>
    </r>
    <r>
      <rPr>
        <sz val="14"/>
        <color theme="0"/>
        <rFont val="Calibri"/>
        <family val="2"/>
        <scheme val="minor"/>
      </rPr>
      <t>(per week)</t>
    </r>
  </si>
  <si>
    <t>Other Federal Grants</t>
  </si>
  <si>
    <t>Other Grants</t>
  </si>
  <si>
    <t>State Medians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</si>
</sst>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&quot;$&quot;0"/>
    <numFmt numFmtId="166" formatCode="&quot;$&quot;#,##0.00"/>
    <numFmt numFmtId="167" formatCode="m/d/yy;@"/>
  </numFmts>
  <fonts count="8" x14ac:knownFonts="1">
    <font>
      <sz val="10"/>
      <name val="Arial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name val="Calibri"/>
      <family val="2"/>
      <scheme val="minor"/>
    </font>
    <font>
      <sz val="14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E1E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9E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CC9"/>
        <bgColor indexed="64"/>
      </patternFill>
    </fill>
    <fill>
      <patternFill patternType="solid">
        <fgColor rgb="FFF4E5FF"/>
        <bgColor indexed="64"/>
      </patternFill>
    </fill>
    <fill>
      <patternFill patternType="solid">
        <fgColor rgb="FFFBE2D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F520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FFF5E5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6" fillId="0" borderId="0" xfId="0" applyFont="1"/>
    <xf numFmtId="0" fontId="3" fillId="0" borderId="0" xfId="0" applyFont="1" applyFill="1"/>
    <xf numFmtId="0" fontId="4" fillId="0" borderId="0" xfId="0" applyFont="1" applyFill="1"/>
    <xf numFmtId="2" fontId="3" fillId="0" borderId="0" xfId="0" applyNumberFormat="1" applyFont="1" applyFill="1"/>
    <xf numFmtId="2" fontId="4" fillId="0" borderId="0" xfId="0" applyNumberFormat="1" applyFont="1" applyFill="1"/>
    <xf numFmtId="0" fontId="2" fillId="9" borderId="1" xfId="0" applyFont="1" applyFill="1" applyBorder="1" applyAlignment="1">
      <alignment wrapText="1"/>
    </xf>
    <xf numFmtId="0" fontId="2" fillId="10" borderId="3" xfId="0" applyFont="1" applyFill="1" applyBorder="1" applyAlignment="1">
      <alignment wrapText="1"/>
    </xf>
    <xf numFmtId="0" fontId="2" fillId="11" borderId="3" xfId="0" applyFont="1" applyFill="1" applyBorder="1" applyAlignment="1">
      <alignment wrapText="1"/>
    </xf>
    <xf numFmtId="0" fontId="2" fillId="12" borderId="3" xfId="0" applyFont="1" applyFill="1" applyBorder="1" applyAlignment="1">
      <alignment wrapText="1"/>
    </xf>
    <xf numFmtId="0" fontId="2" fillId="13" borderId="3" xfId="0" applyFont="1" applyFill="1" applyBorder="1" applyAlignment="1">
      <alignment wrapText="1"/>
    </xf>
    <xf numFmtId="0" fontId="2" fillId="14" borderId="3" xfId="0" applyFont="1" applyFill="1" applyBorder="1" applyAlignment="1">
      <alignment wrapText="1"/>
    </xf>
    <xf numFmtId="0" fontId="2" fillId="15" borderId="3" xfId="0" applyFont="1" applyFill="1" applyBorder="1" applyAlignment="1">
      <alignment wrapText="1"/>
    </xf>
    <xf numFmtId="0" fontId="2" fillId="16" borderId="3" xfId="0" applyFont="1" applyFill="1" applyBorder="1" applyAlignment="1">
      <alignment wrapText="1"/>
    </xf>
    <xf numFmtId="2" fontId="2" fillId="16" borderId="3" xfId="0" applyNumberFormat="1" applyFont="1" applyFill="1" applyBorder="1" applyAlignment="1">
      <alignment wrapText="1"/>
    </xf>
    <xf numFmtId="0" fontId="3" fillId="2" borderId="2" xfId="0" applyFont="1" applyFill="1" applyBorder="1"/>
    <xf numFmtId="3" fontId="3" fillId="2" borderId="2" xfId="0" applyNumberFormat="1" applyFont="1" applyFill="1" applyBorder="1"/>
    <xf numFmtId="1" fontId="3" fillId="2" borderId="2" xfId="0" applyNumberFormat="1" applyFont="1" applyFill="1" applyBorder="1"/>
    <xf numFmtId="1" fontId="3" fillId="3" borderId="2" xfId="0" applyNumberFormat="1" applyFont="1" applyFill="1" applyBorder="1"/>
    <xf numFmtId="165" fontId="3" fillId="4" borderId="2" xfId="0" applyNumberFormat="1" applyFont="1" applyFill="1" applyBorder="1"/>
    <xf numFmtId="1" fontId="3" fillId="4" borderId="2" xfId="0" applyNumberFormat="1" applyFont="1" applyFill="1" applyBorder="1"/>
    <xf numFmtId="164" fontId="3" fillId="4" borderId="2" xfId="0" applyNumberFormat="1" applyFont="1" applyFill="1" applyBorder="1"/>
    <xf numFmtId="165" fontId="3" fillId="5" borderId="2" xfId="0" applyNumberFormat="1" applyFont="1" applyFill="1" applyBorder="1"/>
    <xf numFmtId="164" fontId="3" fillId="6" borderId="2" xfId="0" applyNumberFormat="1" applyFont="1" applyFill="1" applyBorder="1"/>
    <xf numFmtId="166" fontId="3" fillId="6" borderId="2" xfId="0" applyNumberFormat="1" applyFont="1" applyFill="1" applyBorder="1"/>
    <xf numFmtId="165" fontId="3" fillId="6" borderId="2" xfId="0" applyNumberFormat="1" applyFont="1" applyFill="1" applyBorder="1"/>
    <xf numFmtId="3" fontId="3" fillId="7" borderId="2" xfId="0" applyNumberFormat="1" applyFont="1" applyFill="1" applyBorder="1"/>
    <xf numFmtId="1" fontId="3" fillId="7" borderId="2" xfId="0" applyNumberFormat="1" applyFont="1" applyFill="1" applyBorder="1"/>
    <xf numFmtId="1" fontId="3" fillId="8" borderId="2" xfId="0" applyNumberFormat="1" applyFont="1" applyFill="1" applyBorder="1"/>
    <xf numFmtId="3" fontId="3" fillId="8" borderId="2" xfId="0" applyNumberFormat="1" applyFont="1" applyFill="1" applyBorder="1"/>
    <xf numFmtId="2" fontId="3" fillId="8" borderId="2" xfId="0" applyNumberFormat="1" applyFont="1" applyFill="1" applyBorder="1"/>
    <xf numFmtId="0" fontId="3" fillId="8" borderId="2" xfId="0" applyFont="1" applyFill="1" applyBorder="1"/>
    <xf numFmtId="0" fontId="3" fillId="7" borderId="2" xfId="0" applyFont="1" applyFill="1" applyBorder="1"/>
    <xf numFmtId="1" fontId="3" fillId="5" borderId="2" xfId="0" applyNumberFormat="1" applyFont="1" applyFill="1" applyBorder="1"/>
    <xf numFmtId="1" fontId="3" fillId="6" borderId="2" xfId="0" applyNumberFormat="1" applyFont="1" applyFill="1" applyBorder="1"/>
    <xf numFmtId="166" fontId="3" fillId="4" borderId="2" xfId="0" applyNumberFormat="1" applyFont="1" applyFill="1" applyBorder="1"/>
    <xf numFmtId="164" fontId="3" fillId="5" borderId="2" xfId="0" applyNumberFormat="1" applyFont="1" applyFill="1" applyBorder="1"/>
    <xf numFmtId="3" fontId="3" fillId="3" borderId="2" xfId="0" applyNumberFormat="1" applyFont="1" applyFill="1" applyBorder="1"/>
    <xf numFmtId="0" fontId="3" fillId="6" borderId="2" xfId="0" applyFont="1" applyFill="1" applyBorder="1"/>
    <xf numFmtId="0" fontId="3" fillId="3" borderId="2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167" fontId="3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left"/>
    </xf>
    <xf numFmtId="167" fontId="2" fillId="10" borderId="3" xfId="0" applyNumberFormat="1" applyFont="1" applyFill="1" applyBorder="1" applyAlignment="1">
      <alignment horizontal="left" wrapText="1"/>
    </xf>
    <xf numFmtId="167" fontId="3" fillId="2" borderId="2" xfId="0" applyNumberFormat="1" applyFont="1" applyFill="1" applyBorder="1" applyAlignment="1">
      <alignment horizontal="left"/>
    </xf>
    <xf numFmtId="167" fontId="0" fillId="0" borderId="0" xfId="0" applyNumberFormat="1" applyAlignment="1">
      <alignment horizontal="left"/>
    </xf>
    <xf numFmtId="2" fontId="2" fillId="10" borderId="3" xfId="0" applyNumberFormat="1" applyFont="1" applyFill="1" applyBorder="1" applyAlignment="1">
      <alignment wrapText="1"/>
    </xf>
    <xf numFmtId="2" fontId="3" fillId="2" borderId="2" xfId="0" applyNumberFormat="1" applyFont="1" applyFill="1" applyBorder="1"/>
    <xf numFmtId="2" fontId="0" fillId="0" borderId="0" xfId="0" applyNumberFormat="1"/>
    <xf numFmtId="4" fontId="3" fillId="8" borderId="2" xfId="0" applyNumberFormat="1" applyFont="1" applyFill="1" applyBorder="1"/>
    <xf numFmtId="0" fontId="2" fillId="10" borderId="4" xfId="0" applyFont="1" applyFill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5" fillId="9" borderId="5" xfId="0" applyFont="1" applyFill="1" applyBorder="1"/>
    <xf numFmtId="0" fontId="5" fillId="9" borderId="7" xfId="0" applyFont="1" applyFill="1" applyBorder="1"/>
    <xf numFmtId="0" fontId="5" fillId="9" borderId="6" xfId="0" applyFont="1" applyFill="1" applyBorder="1"/>
    <xf numFmtId="0" fontId="5" fillId="15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164" fontId="3" fillId="17" borderId="2" xfId="0" applyNumberFormat="1" applyFont="1" applyFill="1" applyBorder="1"/>
    <xf numFmtId="166" fontId="3" fillId="17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E2D1"/>
      <color rgb="FFF4E5FF"/>
      <color rgb="FFFFECC9"/>
      <color rgb="FFFFF5E5"/>
      <color rgb="FFFFF9E5"/>
      <color rgb="FF7F5201"/>
      <color rgb="FFF4E5E1"/>
      <color rgb="FFFFF5D9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193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customHeight="1" x14ac:dyDescent="0.2"/>
  <cols>
    <col min="1" max="1" width="27.42578125" bestFit="1" customWidth="1"/>
    <col min="2" max="2" width="19.28515625" customWidth="1"/>
    <col min="3" max="3" width="15" customWidth="1"/>
    <col min="4" max="4" width="12.85546875" customWidth="1"/>
    <col min="5" max="5" width="12.42578125" customWidth="1"/>
    <col min="6" max="6" width="13.42578125" customWidth="1"/>
    <col min="7" max="7" width="8.42578125" customWidth="1"/>
    <col min="8" max="8" width="10.140625" customWidth="1"/>
    <col min="9" max="9" width="11.28515625" style="50" customWidth="1"/>
    <col min="10" max="11" width="10.140625" style="47" customWidth="1"/>
    <col min="12" max="16" width="9.28515625" bestFit="1" customWidth="1"/>
    <col min="17" max="17" width="13.28515625" customWidth="1"/>
    <col min="18" max="18" width="9.85546875" customWidth="1"/>
    <col min="19" max="19" width="11.5703125" customWidth="1"/>
    <col min="20" max="20" width="12.28515625" customWidth="1"/>
    <col min="21" max="21" width="10" customWidth="1"/>
    <col min="22" max="22" width="9.28515625" bestFit="1" customWidth="1"/>
    <col min="23" max="23" width="11.140625" customWidth="1"/>
    <col min="24" max="24" width="10.85546875" customWidth="1"/>
    <col min="25" max="25" width="10.5703125" customWidth="1"/>
    <col min="26" max="26" width="12.140625" customWidth="1"/>
    <col min="27" max="27" width="11.28515625" customWidth="1"/>
    <col min="28" max="28" width="11.7109375" customWidth="1"/>
    <col min="29" max="29" width="12.7109375" customWidth="1"/>
    <col min="30" max="30" width="10.140625" customWidth="1"/>
    <col min="31" max="32" width="9.42578125" bestFit="1" customWidth="1"/>
    <col min="33" max="33" width="11.42578125" customWidth="1"/>
    <col min="34" max="34" width="10.28515625" customWidth="1"/>
    <col min="35" max="35" width="11.140625" customWidth="1"/>
    <col min="36" max="38" width="10.140625" customWidth="1"/>
    <col min="39" max="39" width="11" customWidth="1"/>
    <col min="40" max="40" width="12.28515625" customWidth="1"/>
    <col min="41" max="42" width="11.140625" customWidth="1"/>
    <col min="43" max="43" width="12" customWidth="1"/>
    <col min="44" max="44" width="12.28515625" customWidth="1"/>
    <col min="45" max="45" width="15.5703125" customWidth="1"/>
    <col min="46" max="46" width="15.28515625" customWidth="1"/>
    <col min="47" max="48" width="15" customWidth="1"/>
    <col min="49" max="49" width="13.140625" customWidth="1"/>
    <col min="50" max="50" width="11.5703125" customWidth="1"/>
    <col min="51" max="51" width="10.7109375" customWidth="1"/>
    <col min="52" max="52" width="15.28515625" customWidth="1"/>
    <col min="53" max="53" width="15" customWidth="1"/>
    <col min="54" max="54" width="12.85546875" customWidth="1"/>
    <col min="55" max="55" width="15.5703125" bestFit="1" customWidth="1"/>
    <col min="56" max="57" width="15.7109375" customWidth="1"/>
    <col min="58" max="58" width="11.85546875" customWidth="1"/>
    <col min="59" max="59" width="12" customWidth="1"/>
    <col min="60" max="60" width="12.42578125" customWidth="1"/>
    <col min="61" max="61" width="10.42578125" customWidth="1"/>
    <col min="62" max="67" width="9.28515625" bestFit="1" customWidth="1"/>
    <col min="68" max="68" width="14" customWidth="1"/>
    <col min="69" max="69" width="15.42578125" customWidth="1"/>
    <col min="70" max="70" width="15" customWidth="1"/>
    <col min="71" max="71" width="16" customWidth="1"/>
    <col min="72" max="72" width="12.28515625" customWidth="1"/>
    <col min="73" max="73" width="13.85546875" customWidth="1"/>
    <col min="74" max="74" width="13.42578125" customWidth="1"/>
    <col min="75" max="75" width="12.7109375" customWidth="1"/>
    <col min="76" max="76" width="9.28515625" bestFit="1" customWidth="1"/>
    <col min="77" max="77" width="9.28515625" customWidth="1"/>
    <col min="78" max="78" width="12.42578125" customWidth="1"/>
    <col min="79" max="79" width="13.7109375" customWidth="1"/>
    <col min="80" max="80" width="9.28515625" bestFit="1" customWidth="1"/>
    <col min="81" max="81" width="12" customWidth="1"/>
    <col min="82" max="82" width="13.28515625" customWidth="1"/>
    <col min="83" max="83" width="12.140625" customWidth="1"/>
    <col min="84" max="84" width="14.28515625" customWidth="1"/>
    <col min="85" max="85" width="12.28515625" customWidth="1"/>
    <col min="86" max="86" width="11.7109375" customWidth="1"/>
    <col min="87" max="87" width="11.85546875" customWidth="1"/>
    <col min="88" max="88" width="12.28515625" customWidth="1"/>
    <col min="89" max="89" width="12.140625" customWidth="1"/>
    <col min="90" max="90" width="12.28515625" customWidth="1"/>
    <col min="91" max="91" width="13.85546875" customWidth="1"/>
    <col min="92" max="92" width="13.42578125" customWidth="1"/>
    <col min="93" max="93" width="14.140625" customWidth="1"/>
    <col min="94" max="94" width="13.7109375" customWidth="1"/>
    <col min="95" max="95" width="14.28515625" customWidth="1"/>
    <col min="96" max="96" width="12.85546875" customWidth="1"/>
    <col min="97" max="97" width="10.140625" customWidth="1"/>
    <col min="98" max="98" width="10.28515625" customWidth="1"/>
    <col min="99" max="99" width="13" customWidth="1"/>
    <col min="100" max="100" width="11.140625" customWidth="1"/>
    <col min="101" max="101" width="12" customWidth="1"/>
    <col min="102" max="102" width="11.28515625" customWidth="1"/>
    <col min="103" max="103" width="9.28515625" bestFit="1" customWidth="1"/>
  </cols>
  <sheetData>
    <row r="1" spans="1:103" ht="23.25" x14ac:dyDescent="0.35">
      <c r="A1" s="2" t="s">
        <v>286</v>
      </c>
      <c r="B1" s="1"/>
      <c r="C1" s="1"/>
      <c r="D1" s="3"/>
      <c r="E1" s="3"/>
      <c r="F1" s="3"/>
      <c r="G1" s="3"/>
      <c r="H1" s="3"/>
      <c r="I1" s="5"/>
      <c r="J1" s="43"/>
      <c r="K1" s="4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5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</row>
    <row r="2" spans="1:103" ht="30" customHeight="1" x14ac:dyDescent="0.25">
      <c r="A2" s="53" t="s">
        <v>205</v>
      </c>
      <c r="B2" s="53"/>
      <c r="C2" s="53"/>
      <c r="D2" s="4"/>
      <c r="E2" s="4"/>
      <c r="F2" s="4"/>
      <c r="G2" s="4"/>
      <c r="H2" s="4"/>
      <c r="I2" s="6"/>
      <c r="J2" s="44"/>
      <c r="K2" s="4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 t="s">
        <v>481</v>
      </c>
      <c r="BV2" s="4"/>
      <c r="BW2" s="4"/>
      <c r="BX2" s="4"/>
      <c r="BY2" s="6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spans="1:103" ht="18.75" x14ac:dyDescent="0.3">
      <c r="A3" s="54"/>
      <c r="B3" s="55"/>
      <c r="C3" s="56"/>
      <c r="D3" s="59" t="s">
        <v>276</v>
      </c>
      <c r="E3" s="60"/>
      <c r="F3" s="60"/>
      <c r="G3" s="60"/>
      <c r="H3" s="60"/>
      <c r="I3" s="60"/>
      <c r="J3" s="60"/>
      <c r="K3" s="60"/>
      <c r="L3" s="61" t="s">
        <v>484</v>
      </c>
      <c r="M3" s="61"/>
      <c r="N3" s="61"/>
      <c r="O3" s="61"/>
      <c r="P3" s="61"/>
      <c r="Q3" s="61"/>
      <c r="R3" s="61"/>
      <c r="S3" s="62" t="s">
        <v>277</v>
      </c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3" t="s">
        <v>284</v>
      </c>
      <c r="AO3" s="63"/>
      <c r="AP3" s="63"/>
      <c r="AQ3" s="63"/>
      <c r="AR3" s="63"/>
      <c r="AS3" s="64" t="s">
        <v>278</v>
      </c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57" t="s">
        <v>279</v>
      </c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8" t="s">
        <v>280</v>
      </c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</row>
    <row r="4" spans="1:103" ht="80.099999999999994" customHeight="1" x14ac:dyDescent="0.25">
      <c r="A4" s="7" t="s">
        <v>206</v>
      </c>
      <c r="B4" s="7" t="s">
        <v>480</v>
      </c>
      <c r="C4" s="7" t="s">
        <v>296</v>
      </c>
      <c r="D4" s="52" t="s">
        <v>15</v>
      </c>
      <c r="E4" s="8" t="s">
        <v>291</v>
      </c>
      <c r="F4" s="8" t="s">
        <v>207</v>
      </c>
      <c r="G4" s="8" t="s">
        <v>208</v>
      </c>
      <c r="H4" s="8" t="s">
        <v>209</v>
      </c>
      <c r="I4" s="48" t="s">
        <v>294</v>
      </c>
      <c r="J4" s="45" t="s">
        <v>289</v>
      </c>
      <c r="K4" s="45" t="s">
        <v>290</v>
      </c>
      <c r="L4" s="9" t="s">
        <v>210</v>
      </c>
      <c r="M4" s="9" t="s">
        <v>211</v>
      </c>
      <c r="N4" s="9" t="s">
        <v>212</v>
      </c>
      <c r="O4" s="9" t="s">
        <v>213</v>
      </c>
      <c r="P4" s="9" t="s">
        <v>214</v>
      </c>
      <c r="Q4" s="9" t="s">
        <v>215</v>
      </c>
      <c r="R4" s="9" t="s">
        <v>8</v>
      </c>
      <c r="S4" s="10" t="s">
        <v>9</v>
      </c>
      <c r="T4" s="10" t="s">
        <v>281</v>
      </c>
      <c r="U4" s="10" t="s">
        <v>216</v>
      </c>
      <c r="V4" s="10" t="s">
        <v>292</v>
      </c>
      <c r="W4" s="10" t="s">
        <v>217</v>
      </c>
      <c r="X4" s="10" t="s">
        <v>218</v>
      </c>
      <c r="Y4" s="10" t="s">
        <v>219</v>
      </c>
      <c r="Z4" s="10" t="s">
        <v>220</v>
      </c>
      <c r="AA4" s="10" t="s">
        <v>10</v>
      </c>
      <c r="AB4" s="10" t="s">
        <v>221</v>
      </c>
      <c r="AC4" s="10" t="s">
        <v>271</v>
      </c>
      <c r="AD4" s="10" t="s">
        <v>482</v>
      </c>
      <c r="AE4" s="10" t="s">
        <v>11</v>
      </c>
      <c r="AF4" s="10" t="s">
        <v>223</v>
      </c>
      <c r="AG4" s="10" t="s">
        <v>222</v>
      </c>
      <c r="AH4" s="10" t="s">
        <v>483</v>
      </c>
      <c r="AI4" s="10" t="s">
        <v>485</v>
      </c>
      <c r="AJ4" s="10" t="s">
        <v>12</v>
      </c>
      <c r="AK4" s="10" t="s">
        <v>486</v>
      </c>
      <c r="AL4" s="10" t="s">
        <v>13</v>
      </c>
      <c r="AM4" s="10" t="s">
        <v>224</v>
      </c>
      <c r="AN4" s="11" t="s">
        <v>225</v>
      </c>
      <c r="AO4" s="11" t="s">
        <v>226</v>
      </c>
      <c r="AP4" s="11" t="s">
        <v>227</v>
      </c>
      <c r="AQ4" s="11" t="s">
        <v>228</v>
      </c>
      <c r="AR4" s="11" t="s">
        <v>229</v>
      </c>
      <c r="AS4" s="12" t="s">
        <v>230</v>
      </c>
      <c r="AT4" s="12" t="s">
        <v>231</v>
      </c>
      <c r="AU4" s="12" t="s">
        <v>232</v>
      </c>
      <c r="AV4" s="12" t="s">
        <v>233</v>
      </c>
      <c r="AW4" s="12" t="s">
        <v>283</v>
      </c>
      <c r="AX4" s="12" t="s">
        <v>14</v>
      </c>
      <c r="AY4" s="12" t="s">
        <v>5</v>
      </c>
      <c r="AZ4" s="12" t="s">
        <v>293</v>
      </c>
      <c r="BA4" s="12" t="s">
        <v>234</v>
      </c>
      <c r="BB4" s="12" t="s">
        <v>237</v>
      </c>
      <c r="BC4" s="12" t="s">
        <v>235</v>
      </c>
      <c r="BD4" s="12" t="s">
        <v>285</v>
      </c>
      <c r="BE4" s="12" t="s">
        <v>236</v>
      </c>
      <c r="BF4" s="13" t="s">
        <v>238</v>
      </c>
      <c r="BG4" s="13" t="s">
        <v>239</v>
      </c>
      <c r="BH4" s="13" t="s">
        <v>240</v>
      </c>
      <c r="BI4" s="13" t="s">
        <v>287</v>
      </c>
      <c r="BJ4" s="13" t="s">
        <v>243</v>
      </c>
      <c r="BK4" s="13" t="s">
        <v>242</v>
      </c>
      <c r="BL4" s="13" t="s">
        <v>241</v>
      </c>
      <c r="BM4" s="13" t="s">
        <v>244</v>
      </c>
      <c r="BN4" s="13" t="s">
        <v>245</v>
      </c>
      <c r="BO4" s="13" t="s">
        <v>6</v>
      </c>
      <c r="BP4" s="13" t="s">
        <v>246</v>
      </c>
      <c r="BQ4" s="13" t="s">
        <v>247</v>
      </c>
      <c r="BR4" s="13" t="s">
        <v>249</v>
      </c>
      <c r="BS4" s="13" t="s">
        <v>248</v>
      </c>
      <c r="BT4" s="13" t="s">
        <v>288</v>
      </c>
      <c r="BU4" s="14" t="s">
        <v>250</v>
      </c>
      <c r="BV4" s="14" t="s">
        <v>251</v>
      </c>
      <c r="BW4" s="14" t="s">
        <v>252</v>
      </c>
      <c r="BX4" s="14" t="s">
        <v>7</v>
      </c>
      <c r="BY4" s="15" t="s">
        <v>282</v>
      </c>
      <c r="BZ4" s="14" t="s">
        <v>273</v>
      </c>
      <c r="CA4" s="14" t="s">
        <v>253</v>
      </c>
      <c r="CB4" s="14" t="s">
        <v>254</v>
      </c>
      <c r="CC4" s="14" t="s">
        <v>255</v>
      </c>
      <c r="CD4" s="14" t="s">
        <v>256</v>
      </c>
      <c r="CE4" s="14" t="s">
        <v>257</v>
      </c>
      <c r="CF4" s="14" t="s">
        <v>258</v>
      </c>
      <c r="CG4" s="14" t="s">
        <v>259</v>
      </c>
      <c r="CH4" s="14" t="s">
        <v>260</v>
      </c>
      <c r="CI4" s="14" t="s">
        <v>0</v>
      </c>
      <c r="CJ4" s="14" t="s">
        <v>1</v>
      </c>
      <c r="CK4" s="14" t="s">
        <v>2</v>
      </c>
      <c r="CL4" s="14" t="s">
        <v>3</v>
      </c>
      <c r="CM4" s="14" t="s">
        <v>261</v>
      </c>
      <c r="CN4" s="14" t="s">
        <v>262</v>
      </c>
      <c r="CO4" s="14" t="s">
        <v>263</v>
      </c>
      <c r="CP4" s="14" t="s">
        <v>264</v>
      </c>
      <c r="CQ4" s="14" t="s">
        <v>265</v>
      </c>
      <c r="CR4" s="14" t="s">
        <v>266</v>
      </c>
      <c r="CS4" s="14" t="s">
        <v>267</v>
      </c>
      <c r="CT4" s="14" t="s">
        <v>268</v>
      </c>
      <c r="CU4" s="14" t="s">
        <v>274</v>
      </c>
      <c r="CV4" s="14" t="s">
        <v>269</v>
      </c>
      <c r="CW4" s="14" t="s">
        <v>275</v>
      </c>
      <c r="CX4" s="14" t="s">
        <v>270</v>
      </c>
      <c r="CY4" s="14" t="s">
        <v>4</v>
      </c>
    </row>
    <row r="5" spans="1:103" x14ac:dyDescent="0.2">
      <c r="A5" s="1" t="s">
        <v>20</v>
      </c>
      <c r="B5" s="1" t="s">
        <v>297</v>
      </c>
      <c r="C5" s="1" t="s">
        <v>470</v>
      </c>
      <c r="D5" s="16" t="s">
        <v>16</v>
      </c>
      <c r="E5" s="17">
        <v>1144</v>
      </c>
      <c r="F5" s="17">
        <v>1008</v>
      </c>
      <c r="G5" s="18">
        <v>52</v>
      </c>
      <c r="H5" s="17">
        <v>1272</v>
      </c>
      <c r="I5" s="49">
        <f>H5/F5</f>
        <v>1.2619047619047619</v>
      </c>
      <c r="J5" s="46">
        <v>42917</v>
      </c>
      <c r="K5" s="46">
        <v>43281</v>
      </c>
      <c r="L5" s="19">
        <v>0</v>
      </c>
      <c r="M5" s="19">
        <v>16</v>
      </c>
      <c r="N5" s="19">
        <v>16</v>
      </c>
      <c r="O5" s="19">
        <v>18.5</v>
      </c>
      <c r="P5" s="19">
        <v>34.5</v>
      </c>
      <c r="Q5" s="19">
        <v>0</v>
      </c>
      <c r="R5" s="19">
        <v>7</v>
      </c>
      <c r="S5" s="22">
        <v>39828</v>
      </c>
      <c r="T5" s="36">
        <f>S5/F5</f>
        <v>39.511904761904759</v>
      </c>
      <c r="U5" s="20">
        <v>0</v>
      </c>
      <c r="V5" s="20">
        <v>0</v>
      </c>
      <c r="W5" s="20">
        <v>0</v>
      </c>
      <c r="X5" s="22">
        <v>14230</v>
      </c>
      <c r="Y5" s="22">
        <v>14230</v>
      </c>
      <c r="Z5" s="22">
        <v>54058</v>
      </c>
      <c r="AA5" s="20">
        <v>0</v>
      </c>
      <c r="AB5" s="22">
        <v>54058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1">
        <v>0</v>
      </c>
      <c r="AI5" s="22">
        <v>3050</v>
      </c>
      <c r="AJ5" s="22">
        <v>3050</v>
      </c>
      <c r="AK5" s="20">
        <v>0</v>
      </c>
      <c r="AL5" s="22">
        <v>3050</v>
      </c>
      <c r="AM5" s="22">
        <v>2085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4">
        <v>1763</v>
      </c>
      <c r="AT5" s="24">
        <v>256</v>
      </c>
      <c r="AU5" s="24">
        <v>930</v>
      </c>
      <c r="AV5" s="24">
        <v>2949</v>
      </c>
      <c r="AW5" s="25">
        <f>(AV5/F5)</f>
        <v>2.9255952380952381</v>
      </c>
      <c r="AX5" s="24">
        <v>30797</v>
      </c>
      <c r="AY5" s="24">
        <v>2356</v>
      </c>
      <c r="AZ5" s="24">
        <v>33153</v>
      </c>
      <c r="BA5" s="24">
        <v>16618</v>
      </c>
      <c r="BB5" s="24">
        <v>54058</v>
      </c>
      <c r="BC5" s="24">
        <v>52720</v>
      </c>
      <c r="BD5" s="24">
        <v>3050</v>
      </c>
      <c r="BE5" s="26">
        <v>0</v>
      </c>
      <c r="BF5" s="27">
        <v>2150</v>
      </c>
      <c r="BG5" s="27">
        <v>3125</v>
      </c>
      <c r="BH5" s="27">
        <v>5275</v>
      </c>
      <c r="BI5" s="27">
        <v>9552</v>
      </c>
      <c r="BJ5" s="28"/>
      <c r="BK5" s="28"/>
      <c r="BL5" s="28">
        <v>299</v>
      </c>
      <c r="BM5" s="28">
        <v>227</v>
      </c>
      <c r="BN5" s="28">
        <v>95</v>
      </c>
      <c r="BO5" s="28">
        <v>322</v>
      </c>
      <c r="BP5" s="27">
        <v>5238</v>
      </c>
      <c r="BQ5" s="28">
        <v>2</v>
      </c>
      <c r="BR5" s="28">
        <v>0</v>
      </c>
      <c r="BS5" s="28">
        <v>2</v>
      </c>
      <c r="BT5" s="28">
        <v>51</v>
      </c>
      <c r="BU5" s="29">
        <v>240</v>
      </c>
      <c r="BV5" s="29">
        <v>50</v>
      </c>
      <c r="BW5" s="29">
        <v>290</v>
      </c>
      <c r="BX5" s="30">
        <v>1959</v>
      </c>
      <c r="BY5" s="31">
        <f>(BX5/F5)</f>
        <v>1.9434523809523809</v>
      </c>
      <c r="BZ5" s="29">
        <v>52</v>
      </c>
      <c r="CA5" s="29">
        <v>542</v>
      </c>
      <c r="CB5" s="29">
        <v>22</v>
      </c>
      <c r="CC5" s="30">
        <v>1368</v>
      </c>
      <c r="CD5" s="29">
        <v>888</v>
      </c>
      <c r="CE5" s="30">
        <v>2256</v>
      </c>
      <c r="CF5" s="30">
        <v>2820</v>
      </c>
      <c r="CG5" s="29">
        <v>0</v>
      </c>
      <c r="CH5" s="29">
        <v>141</v>
      </c>
      <c r="CI5" s="29">
        <v>7</v>
      </c>
      <c r="CJ5" s="29">
        <v>16</v>
      </c>
      <c r="CK5" s="29">
        <v>0</v>
      </c>
      <c r="CL5" s="29">
        <v>23</v>
      </c>
      <c r="CM5" s="29">
        <v>7</v>
      </c>
      <c r="CN5" s="29">
        <v>125</v>
      </c>
      <c r="CO5" s="29">
        <v>322</v>
      </c>
      <c r="CP5" s="29">
        <v>0</v>
      </c>
      <c r="CQ5" s="29">
        <v>447</v>
      </c>
      <c r="CR5" s="29">
        <v>6</v>
      </c>
      <c r="CS5" s="29">
        <v>0</v>
      </c>
      <c r="CT5" s="29">
        <v>10</v>
      </c>
      <c r="CU5" s="29">
        <v>1</v>
      </c>
      <c r="CV5" s="29">
        <v>6</v>
      </c>
      <c r="CW5" s="29">
        <v>93</v>
      </c>
      <c r="CX5" s="29">
        <v>22</v>
      </c>
      <c r="CY5" s="29">
        <v>219</v>
      </c>
    </row>
    <row r="6" spans="1:103" x14ac:dyDescent="0.2">
      <c r="A6" s="1" t="s">
        <v>21</v>
      </c>
      <c r="B6" s="1" t="s">
        <v>298</v>
      </c>
      <c r="C6" s="1" t="s">
        <v>475</v>
      </c>
      <c r="D6" s="16" t="s">
        <v>16</v>
      </c>
      <c r="E6" s="17">
        <v>1612</v>
      </c>
      <c r="F6" s="17">
        <v>3446</v>
      </c>
      <c r="G6" s="18">
        <v>52</v>
      </c>
      <c r="H6" s="17">
        <v>3522</v>
      </c>
      <c r="I6" s="49">
        <f>H6/F6</f>
        <v>1.0220545560069645</v>
      </c>
      <c r="J6" s="46">
        <v>42917</v>
      </c>
      <c r="K6" s="46">
        <v>43281</v>
      </c>
      <c r="L6" s="19">
        <v>0</v>
      </c>
      <c r="M6" s="19">
        <v>30</v>
      </c>
      <c r="N6" s="19">
        <v>30</v>
      </c>
      <c r="O6" s="19">
        <v>20</v>
      </c>
      <c r="P6" s="19">
        <v>50</v>
      </c>
      <c r="Q6" s="19">
        <v>0</v>
      </c>
      <c r="R6" s="19">
        <v>30</v>
      </c>
      <c r="S6" s="22">
        <v>53092</v>
      </c>
      <c r="T6" s="36">
        <f>S6/F6</f>
        <v>15.406848520023216</v>
      </c>
      <c r="U6" s="20">
        <v>0</v>
      </c>
      <c r="V6" s="20">
        <v>0</v>
      </c>
      <c r="W6" s="20">
        <v>0</v>
      </c>
      <c r="X6" s="22">
        <v>7000</v>
      </c>
      <c r="Y6" s="22">
        <v>7000</v>
      </c>
      <c r="Z6" s="22">
        <v>60092</v>
      </c>
      <c r="AA6" s="20">
        <v>0</v>
      </c>
      <c r="AB6" s="22">
        <v>60092</v>
      </c>
      <c r="AC6" s="22">
        <v>250</v>
      </c>
      <c r="AD6" s="20">
        <v>0</v>
      </c>
      <c r="AE6" s="20">
        <v>0</v>
      </c>
      <c r="AF6" s="22">
        <v>250</v>
      </c>
      <c r="AG6" s="20">
        <v>0</v>
      </c>
      <c r="AH6" s="21">
        <v>293</v>
      </c>
      <c r="AI6" s="20">
        <v>0</v>
      </c>
      <c r="AJ6" s="22">
        <v>293</v>
      </c>
      <c r="AK6" s="20">
        <v>0</v>
      </c>
      <c r="AL6" s="22">
        <v>543</v>
      </c>
      <c r="AM6" s="22">
        <v>500</v>
      </c>
      <c r="AN6" s="23">
        <v>0</v>
      </c>
      <c r="AO6" s="23">
        <v>0</v>
      </c>
      <c r="AP6" s="23">
        <v>0</v>
      </c>
      <c r="AQ6" s="23">
        <v>0</v>
      </c>
      <c r="AR6" s="23">
        <v>0</v>
      </c>
      <c r="AS6" s="24">
        <v>8000</v>
      </c>
      <c r="AT6" s="24">
        <v>2000</v>
      </c>
      <c r="AU6" s="24">
        <v>4000</v>
      </c>
      <c r="AV6" s="24">
        <v>14000</v>
      </c>
      <c r="AW6" s="25">
        <f>(AV6/F6)</f>
        <v>4.0626813697040047</v>
      </c>
      <c r="AX6" s="24">
        <v>43575</v>
      </c>
      <c r="AY6" s="24">
        <v>4740</v>
      </c>
      <c r="AZ6" s="24">
        <v>48315</v>
      </c>
      <c r="BA6" s="24">
        <v>42000</v>
      </c>
      <c r="BB6" s="24">
        <v>60092</v>
      </c>
      <c r="BC6" s="24">
        <v>104315</v>
      </c>
      <c r="BD6" s="26">
        <v>0</v>
      </c>
      <c r="BE6" s="26">
        <v>0</v>
      </c>
      <c r="BF6" s="27">
        <v>6654</v>
      </c>
      <c r="BG6" s="27">
        <v>2278</v>
      </c>
      <c r="BH6" s="27">
        <v>8932</v>
      </c>
      <c r="BI6" s="27">
        <v>9552</v>
      </c>
      <c r="BJ6" s="28">
        <v>427</v>
      </c>
      <c r="BK6" s="28">
        <v>20</v>
      </c>
      <c r="BL6" s="28">
        <v>447</v>
      </c>
      <c r="BM6" s="28">
        <v>418</v>
      </c>
      <c r="BN6" s="28">
        <v>46</v>
      </c>
      <c r="BO6" s="28">
        <v>464</v>
      </c>
      <c r="BP6" s="27">
        <v>5238</v>
      </c>
      <c r="BQ6" s="28">
        <v>20</v>
      </c>
      <c r="BR6" s="28">
        <v>0</v>
      </c>
      <c r="BS6" s="28">
        <v>20</v>
      </c>
      <c r="BT6" s="28">
        <v>51</v>
      </c>
      <c r="BU6" s="29">
        <v>758</v>
      </c>
      <c r="BV6" s="29">
        <v>217</v>
      </c>
      <c r="BW6" s="29">
        <v>975</v>
      </c>
      <c r="BX6" s="30">
        <v>6500</v>
      </c>
      <c r="BY6" s="31">
        <f>(BX6/F6)</f>
        <v>1.8862449216482879</v>
      </c>
      <c r="BZ6" s="30">
        <v>2060</v>
      </c>
      <c r="CA6" s="29"/>
      <c r="CB6" s="32" t="s">
        <v>204</v>
      </c>
      <c r="CC6" s="30">
        <v>4790</v>
      </c>
      <c r="CD6" s="30">
        <v>2000</v>
      </c>
      <c r="CE6" s="30">
        <v>6790</v>
      </c>
      <c r="CF6" s="30">
        <v>6790</v>
      </c>
      <c r="CG6" s="29">
        <v>780</v>
      </c>
      <c r="CH6" s="30">
        <v>1308</v>
      </c>
      <c r="CI6" s="29">
        <v>96</v>
      </c>
      <c r="CJ6" s="29">
        <v>108</v>
      </c>
      <c r="CK6" s="29">
        <v>6</v>
      </c>
      <c r="CL6" s="29">
        <v>210</v>
      </c>
      <c r="CM6" s="29">
        <v>55</v>
      </c>
      <c r="CN6" s="29"/>
      <c r="CO6" s="29"/>
      <c r="CP6" s="29"/>
      <c r="CQ6" s="30">
        <v>2680</v>
      </c>
      <c r="CR6" s="29">
        <v>60</v>
      </c>
      <c r="CS6" s="29">
        <v>0</v>
      </c>
      <c r="CT6" s="29">
        <v>15</v>
      </c>
      <c r="CU6" s="29">
        <v>4</v>
      </c>
      <c r="CV6" s="29">
        <v>1</v>
      </c>
      <c r="CW6" s="30">
        <v>1150</v>
      </c>
      <c r="CX6" s="29">
        <v>820</v>
      </c>
      <c r="CY6" s="30">
        <v>4640</v>
      </c>
    </row>
    <row r="7" spans="1:103" x14ac:dyDescent="0.2">
      <c r="A7" s="1" t="s">
        <v>22</v>
      </c>
      <c r="B7" s="1" t="s">
        <v>299</v>
      </c>
      <c r="C7" s="1" t="s">
        <v>476</v>
      </c>
      <c r="D7" s="16" t="s">
        <v>16</v>
      </c>
      <c r="E7" s="18">
        <v>676</v>
      </c>
      <c r="F7" s="18">
        <v>921</v>
      </c>
      <c r="G7" s="18">
        <v>52</v>
      </c>
      <c r="H7" s="16" t="s">
        <v>204</v>
      </c>
      <c r="I7" s="49"/>
      <c r="J7" s="46">
        <v>42736</v>
      </c>
      <c r="K7" s="46" t="s">
        <v>19</v>
      </c>
      <c r="L7" s="19">
        <v>0</v>
      </c>
      <c r="M7" s="19">
        <v>12</v>
      </c>
      <c r="N7" s="19">
        <v>12</v>
      </c>
      <c r="O7" s="19">
        <v>0</v>
      </c>
      <c r="P7" s="19">
        <v>12</v>
      </c>
      <c r="Q7" s="19">
        <v>0</v>
      </c>
      <c r="R7" s="19">
        <v>4</v>
      </c>
      <c r="S7" s="22">
        <v>7000</v>
      </c>
      <c r="T7" s="36">
        <f>S7/F7</f>
        <v>7.6004343105320302</v>
      </c>
      <c r="U7" s="20">
        <v>0</v>
      </c>
      <c r="V7" s="20">
        <v>0</v>
      </c>
      <c r="W7" s="20">
        <v>0</v>
      </c>
      <c r="X7" s="22">
        <v>200</v>
      </c>
      <c r="Y7" s="22">
        <v>200</v>
      </c>
      <c r="Z7" s="22">
        <v>7200</v>
      </c>
      <c r="AA7" s="20">
        <v>0</v>
      </c>
      <c r="AB7" s="22">
        <v>7200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1">
        <v>0</v>
      </c>
      <c r="AI7" s="20">
        <v>0</v>
      </c>
      <c r="AJ7" s="20">
        <v>0</v>
      </c>
      <c r="AK7" s="22">
        <v>2500</v>
      </c>
      <c r="AL7" s="22">
        <v>2500</v>
      </c>
      <c r="AM7" s="22">
        <v>1000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4">
        <v>900</v>
      </c>
      <c r="AT7" s="24">
        <v>100</v>
      </c>
      <c r="AU7" s="26">
        <v>0</v>
      </c>
      <c r="AV7" s="24">
        <v>1000</v>
      </c>
      <c r="AW7" s="25">
        <f>(AV7/F7)</f>
        <v>1.0857763300760044</v>
      </c>
      <c r="AX7" s="24">
        <v>7000</v>
      </c>
      <c r="AY7" s="24">
        <v>1000</v>
      </c>
      <c r="AZ7" s="24">
        <v>8000</v>
      </c>
      <c r="BA7" s="24">
        <v>750</v>
      </c>
      <c r="BB7" s="24">
        <v>7200</v>
      </c>
      <c r="BC7" s="24">
        <v>9750</v>
      </c>
      <c r="BD7" s="26">
        <v>0</v>
      </c>
      <c r="BE7" s="26">
        <v>0</v>
      </c>
      <c r="BF7" s="27">
        <v>3000</v>
      </c>
      <c r="BG7" s="27">
        <v>2000</v>
      </c>
      <c r="BH7" s="27">
        <v>5000</v>
      </c>
      <c r="BI7" s="33" t="s">
        <v>204</v>
      </c>
      <c r="BJ7" s="28">
        <v>30</v>
      </c>
      <c r="BK7" s="28">
        <v>20</v>
      </c>
      <c r="BL7" s="28">
        <v>50</v>
      </c>
      <c r="BM7" s="28">
        <v>70</v>
      </c>
      <c r="BN7" s="28">
        <v>2</v>
      </c>
      <c r="BO7" s="28">
        <v>72</v>
      </c>
      <c r="BP7" s="28">
        <v>0</v>
      </c>
      <c r="BQ7" s="28">
        <v>2</v>
      </c>
      <c r="BR7" s="28">
        <v>0</v>
      </c>
      <c r="BS7" s="28">
        <v>2</v>
      </c>
      <c r="BT7" s="28">
        <v>51</v>
      </c>
      <c r="BU7" s="29"/>
      <c r="BV7" s="29"/>
      <c r="BW7" s="29">
        <v>450</v>
      </c>
      <c r="BX7" s="29">
        <v>175</v>
      </c>
      <c r="BY7" s="31">
        <f>(BX7/F7)</f>
        <v>0.19001085776330076</v>
      </c>
      <c r="BZ7" s="32" t="s">
        <v>204</v>
      </c>
      <c r="CA7" s="29">
        <v>0</v>
      </c>
      <c r="CB7" s="29">
        <v>0</v>
      </c>
      <c r="CC7" s="30">
        <v>3000</v>
      </c>
      <c r="CD7" s="30">
        <v>2000</v>
      </c>
      <c r="CE7" s="30">
        <v>5000</v>
      </c>
      <c r="CF7" s="30">
        <v>5000</v>
      </c>
      <c r="CG7" s="29">
        <v>0</v>
      </c>
      <c r="CH7" s="29">
        <v>0</v>
      </c>
      <c r="CI7" s="29">
        <v>0</v>
      </c>
      <c r="CJ7" s="29">
        <v>4</v>
      </c>
      <c r="CK7" s="29">
        <v>0</v>
      </c>
      <c r="CL7" s="29">
        <v>4</v>
      </c>
      <c r="CM7" s="29">
        <v>0</v>
      </c>
      <c r="CN7" s="29">
        <v>0</v>
      </c>
      <c r="CO7" s="29">
        <v>12</v>
      </c>
      <c r="CP7" s="29">
        <v>0</v>
      </c>
      <c r="CQ7" s="29">
        <v>12</v>
      </c>
      <c r="CR7" s="29">
        <v>0</v>
      </c>
      <c r="CS7" s="29">
        <v>0</v>
      </c>
      <c r="CT7" s="29">
        <v>0</v>
      </c>
      <c r="CU7" s="29">
        <v>2</v>
      </c>
      <c r="CV7" s="29">
        <v>2</v>
      </c>
      <c r="CW7" s="29">
        <v>70</v>
      </c>
      <c r="CX7" s="29">
        <v>150</v>
      </c>
      <c r="CY7" s="29">
        <v>0</v>
      </c>
    </row>
    <row r="8" spans="1:103" x14ac:dyDescent="0.2">
      <c r="A8" s="1" t="s">
        <v>23</v>
      </c>
      <c r="B8" s="1" t="s">
        <v>300</v>
      </c>
      <c r="C8" s="1" t="s">
        <v>359</v>
      </c>
      <c r="D8" s="16" t="s">
        <v>17</v>
      </c>
      <c r="E8" s="17">
        <v>1612</v>
      </c>
      <c r="F8" s="17">
        <v>1648</v>
      </c>
      <c r="G8" s="18">
        <v>52</v>
      </c>
      <c r="H8" s="17">
        <v>3240</v>
      </c>
      <c r="I8" s="49">
        <f>H8/F8</f>
        <v>1.9660194174757282</v>
      </c>
      <c r="J8" s="46">
        <v>42736</v>
      </c>
      <c r="K8" s="46">
        <v>43100</v>
      </c>
      <c r="L8" s="19">
        <v>0</v>
      </c>
      <c r="M8" s="19">
        <v>36</v>
      </c>
      <c r="N8" s="19">
        <v>36</v>
      </c>
      <c r="O8" s="19">
        <v>25</v>
      </c>
      <c r="P8" s="19">
        <v>61</v>
      </c>
      <c r="Q8" s="19">
        <v>0</v>
      </c>
      <c r="R8" s="19">
        <v>23</v>
      </c>
      <c r="S8" s="22">
        <v>47365</v>
      </c>
      <c r="T8" s="36">
        <f>S8/F8</f>
        <v>28.740898058252426</v>
      </c>
      <c r="U8" s="20">
        <v>0</v>
      </c>
      <c r="V8" s="20">
        <v>0</v>
      </c>
      <c r="W8" s="20">
        <v>0</v>
      </c>
      <c r="X8" s="22">
        <v>12671</v>
      </c>
      <c r="Y8" s="22">
        <v>12671</v>
      </c>
      <c r="Z8" s="22">
        <v>60036</v>
      </c>
      <c r="AA8" s="20">
        <v>0</v>
      </c>
      <c r="AB8" s="22">
        <v>60036</v>
      </c>
      <c r="AC8" s="22">
        <v>200</v>
      </c>
      <c r="AD8" s="20">
        <v>0</v>
      </c>
      <c r="AE8" s="20">
        <v>0</v>
      </c>
      <c r="AF8" s="22">
        <v>200</v>
      </c>
      <c r="AG8" s="20">
        <v>0</v>
      </c>
      <c r="AH8" s="21">
        <v>50</v>
      </c>
      <c r="AI8" s="20">
        <v>0</v>
      </c>
      <c r="AJ8" s="22">
        <v>50</v>
      </c>
      <c r="AK8" s="22">
        <v>350</v>
      </c>
      <c r="AL8" s="22">
        <v>600</v>
      </c>
      <c r="AM8" s="20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6"/>
      <c r="AT8" s="26"/>
      <c r="AU8" s="26"/>
      <c r="AV8" s="24">
        <v>4472</v>
      </c>
      <c r="AW8" s="25">
        <f>(AV8/F8)</f>
        <v>2.7135922330097086</v>
      </c>
      <c r="AX8" s="24">
        <v>34080</v>
      </c>
      <c r="AY8" s="24">
        <v>4127</v>
      </c>
      <c r="AZ8" s="24">
        <v>38207</v>
      </c>
      <c r="BA8" s="24">
        <v>24942</v>
      </c>
      <c r="BB8" s="24">
        <v>60036</v>
      </c>
      <c r="BC8" s="24">
        <v>67621</v>
      </c>
      <c r="BD8" s="24">
        <v>600</v>
      </c>
      <c r="BE8" s="24">
        <v>10717</v>
      </c>
      <c r="BF8" s="27">
        <v>4448</v>
      </c>
      <c r="BG8" s="27">
        <v>3116</v>
      </c>
      <c r="BH8" s="27">
        <v>7564</v>
      </c>
      <c r="BI8" s="27">
        <v>9552</v>
      </c>
      <c r="BJ8" s="28"/>
      <c r="BK8" s="28"/>
      <c r="BL8" s="28">
        <v>643</v>
      </c>
      <c r="BM8" s="28">
        <v>260</v>
      </c>
      <c r="BN8" s="28">
        <v>11</v>
      </c>
      <c r="BO8" s="28">
        <v>599</v>
      </c>
      <c r="BP8" s="27">
        <v>5238</v>
      </c>
      <c r="BQ8" s="28">
        <v>3</v>
      </c>
      <c r="BR8" s="28">
        <v>0</v>
      </c>
      <c r="BS8" s="28">
        <v>3</v>
      </c>
      <c r="BT8" s="28">
        <v>51</v>
      </c>
      <c r="BU8" s="29"/>
      <c r="BV8" s="29"/>
      <c r="BW8" s="29">
        <v>601</v>
      </c>
      <c r="BX8" s="30">
        <v>14438</v>
      </c>
      <c r="BY8" s="31">
        <f>(BX8/F8)</f>
        <v>8.7609223300970882</v>
      </c>
      <c r="BZ8" s="29">
        <v>268</v>
      </c>
      <c r="CA8" s="29">
        <v>283</v>
      </c>
      <c r="CB8" s="29">
        <v>6</v>
      </c>
      <c r="CC8" s="30">
        <v>5576</v>
      </c>
      <c r="CD8" s="30">
        <v>2170</v>
      </c>
      <c r="CE8" s="30">
        <v>7746</v>
      </c>
      <c r="CF8" s="30">
        <v>8035</v>
      </c>
      <c r="CG8" s="29">
        <v>12</v>
      </c>
      <c r="CH8" s="29">
        <v>31</v>
      </c>
      <c r="CI8" s="29">
        <v>140</v>
      </c>
      <c r="CJ8" s="29">
        <v>126</v>
      </c>
      <c r="CK8" s="29">
        <v>10</v>
      </c>
      <c r="CL8" s="29">
        <v>276</v>
      </c>
      <c r="CM8" s="29">
        <v>19</v>
      </c>
      <c r="CN8" s="30">
        <v>1280</v>
      </c>
      <c r="CO8" s="30">
        <v>1414</v>
      </c>
      <c r="CP8" s="29">
        <v>4</v>
      </c>
      <c r="CQ8" s="30">
        <v>2698</v>
      </c>
      <c r="CR8" s="29">
        <v>4</v>
      </c>
      <c r="CS8" s="29">
        <v>0</v>
      </c>
      <c r="CT8" s="29">
        <v>7</v>
      </c>
      <c r="CU8" s="29">
        <v>4</v>
      </c>
      <c r="CV8" s="29">
        <v>7</v>
      </c>
      <c r="CW8" s="30">
        <v>1479</v>
      </c>
      <c r="CX8" s="30">
        <v>1342</v>
      </c>
      <c r="CY8" s="29">
        <v>0</v>
      </c>
    </row>
    <row r="9" spans="1:103" x14ac:dyDescent="0.2">
      <c r="A9" s="1" t="s">
        <v>24</v>
      </c>
      <c r="B9" s="1" t="s">
        <v>301</v>
      </c>
      <c r="C9" s="1" t="s">
        <v>345</v>
      </c>
      <c r="D9" s="18"/>
      <c r="E9" s="18"/>
      <c r="F9" s="17">
        <v>1255</v>
      </c>
      <c r="G9" s="18"/>
      <c r="H9" s="16"/>
      <c r="I9" s="49"/>
      <c r="J9" s="46"/>
      <c r="K9" s="46"/>
      <c r="L9" s="19"/>
      <c r="M9" s="19"/>
      <c r="N9" s="19"/>
      <c r="O9" s="19"/>
      <c r="P9" s="19"/>
      <c r="Q9" s="19"/>
      <c r="R9" s="19"/>
      <c r="S9" s="20"/>
      <c r="T9" s="36"/>
      <c r="U9" s="21"/>
      <c r="V9" s="21"/>
      <c r="W9" s="21"/>
      <c r="X9" s="21"/>
      <c r="Y9" s="20"/>
      <c r="Z9" s="20"/>
      <c r="AA9" s="21"/>
      <c r="AB9" s="20"/>
      <c r="AC9" s="21"/>
      <c r="AD9" s="21"/>
      <c r="AE9" s="21"/>
      <c r="AF9" s="20"/>
      <c r="AG9" s="21"/>
      <c r="AH9" s="21"/>
      <c r="AI9" s="20"/>
      <c r="AJ9" s="20"/>
      <c r="AK9" s="20"/>
      <c r="AL9" s="20"/>
      <c r="AM9" s="20"/>
      <c r="AN9" s="34"/>
      <c r="AO9" s="34"/>
      <c r="AP9" s="34"/>
      <c r="AQ9" s="34"/>
      <c r="AR9" s="23"/>
      <c r="AS9" s="35"/>
      <c r="AT9" s="35"/>
      <c r="AU9" s="35"/>
      <c r="AV9" s="26"/>
      <c r="AW9" s="26"/>
      <c r="AX9" s="35"/>
      <c r="AY9" s="35"/>
      <c r="AZ9" s="26"/>
      <c r="BA9" s="35"/>
      <c r="BB9" s="26"/>
      <c r="BC9" s="26"/>
      <c r="BD9" s="26"/>
      <c r="BE9" s="35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9"/>
      <c r="BV9" s="29"/>
      <c r="BW9" s="29"/>
      <c r="BX9" s="29"/>
      <c r="BY9" s="31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</row>
    <row r="10" spans="1:103" x14ac:dyDescent="0.2">
      <c r="A10" s="1" t="s">
        <v>25</v>
      </c>
      <c r="B10" s="1" t="s">
        <v>302</v>
      </c>
      <c r="C10" s="1" t="s">
        <v>327</v>
      </c>
      <c r="D10" s="16" t="s">
        <v>17</v>
      </c>
      <c r="E10" s="17">
        <v>2922</v>
      </c>
      <c r="F10" s="17">
        <v>16565</v>
      </c>
      <c r="G10" s="18">
        <v>52</v>
      </c>
      <c r="H10" s="17">
        <v>20000</v>
      </c>
      <c r="I10" s="49">
        <f t="shared" ref="I10:I19" si="0">H10/F10</f>
        <v>1.2073649260488983</v>
      </c>
      <c r="J10" s="46">
        <v>42917</v>
      </c>
      <c r="K10" s="46">
        <v>43281</v>
      </c>
      <c r="L10" s="19">
        <v>120</v>
      </c>
      <c r="M10" s="19">
        <v>125</v>
      </c>
      <c r="N10" s="19">
        <v>245</v>
      </c>
      <c r="O10" s="19">
        <v>90</v>
      </c>
      <c r="P10" s="19">
        <v>335</v>
      </c>
      <c r="Q10" s="19">
        <v>0</v>
      </c>
      <c r="R10" s="19">
        <v>49</v>
      </c>
      <c r="S10" s="22">
        <v>386850</v>
      </c>
      <c r="T10" s="36">
        <f t="shared" ref="T10:T16" si="1">S10/F10</f>
        <v>23.353456082100816</v>
      </c>
      <c r="U10" s="22">
        <v>20</v>
      </c>
      <c r="V10" s="22">
        <v>25</v>
      </c>
      <c r="W10" s="22">
        <v>2189</v>
      </c>
      <c r="X10" s="22">
        <v>188137</v>
      </c>
      <c r="Y10" s="22">
        <v>190326</v>
      </c>
      <c r="Z10" s="22">
        <v>577176</v>
      </c>
      <c r="AA10" s="22">
        <v>106000</v>
      </c>
      <c r="AB10" s="22">
        <v>683176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1">
        <v>585</v>
      </c>
      <c r="AI10" s="20">
        <v>0</v>
      </c>
      <c r="AJ10" s="22">
        <v>585</v>
      </c>
      <c r="AK10" s="20">
        <v>0</v>
      </c>
      <c r="AL10" s="22">
        <v>585</v>
      </c>
      <c r="AM10" s="22">
        <v>4800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4">
        <v>44911</v>
      </c>
      <c r="AT10" s="24">
        <v>569</v>
      </c>
      <c r="AU10" s="24">
        <v>5343</v>
      </c>
      <c r="AV10" s="24">
        <v>50823</v>
      </c>
      <c r="AW10" s="25">
        <f t="shared" ref="AW10:AW16" si="2">(AV10/F10)</f>
        <v>3.0680953818291576</v>
      </c>
      <c r="AX10" s="24">
        <v>337487</v>
      </c>
      <c r="AY10" s="24">
        <v>66810</v>
      </c>
      <c r="AZ10" s="24">
        <v>404297</v>
      </c>
      <c r="BA10" s="24">
        <v>166512</v>
      </c>
      <c r="BB10" s="24">
        <v>683176</v>
      </c>
      <c r="BC10" s="24">
        <v>621632</v>
      </c>
      <c r="BD10" s="24">
        <v>5737</v>
      </c>
      <c r="BE10" s="26">
        <v>0</v>
      </c>
      <c r="BF10" s="27">
        <v>32376</v>
      </c>
      <c r="BG10" s="27">
        <v>23766</v>
      </c>
      <c r="BH10" s="27">
        <v>56142</v>
      </c>
      <c r="BI10" s="27">
        <v>10177</v>
      </c>
      <c r="BJ10" s="27">
        <v>3109</v>
      </c>
      <c r="BK10" s="28">
        <v>407</v>
      </c>
      <c r="BL10" s="27">
        <v>3516</v>
      </c>
      <c r="BM10" s="27">
        <v>1735</v>
      </c>
      <c r="BN10" s="28">
        <v>514</v>
      </c>
      <c r="BO10" s="27">
        <v>2249</v>
      </c>
      <c r="BP10" s="27">
        <v>14396</v>
      </c>
      <c r="BQ10" s="28">
        <v>71</v>
      </c>
      <c r="BR10" s="28">
        <v>7</v>
      </c>
      <c r="BS10" s="28">
        <v>78</v>
      </c>
      <c r="BT10" s="28">
        <v>51</v>
      </c>
      <c r="BU10" s="30">
        <v>5939</v>
      </c>
      <c r="BV10" s="30">
        <v>1414</v>
      </c>
      <c r="BW10" s="30">
        <v>7353</v>
      </c>
      <c r="BX10" s="30">
        <v>128603</v>
      </c>
      <c r="BY10" s="31">
        <f t="shared" ref="BY10:BY16" si="3">(BX10/F10)</f>
        <v>7.763537579233323</v>
      </c>
      <c r="BZ10" s="30">
        <v>15500</v>
      </c>
      <c r="CA10" s="30">
        <v>7276</v>
      </c>
      <c r="CB10" s="30">
        <v>1276</v>
      </c>
      <c r="CC10" s="30">
        <v>51447</v>
      </c>
      <c r="CD10" s="30">
        <v>30653</v>
      </c>
      <c r="CE10" s="30">
        <v>82100</v>
      </c>
      <c r="CF10" s="30">
        <v>90652</v>
      </c>
      <c r="CG10" s="30">
        <v>1235</v>
      </c>
      <c r="CH10" s="30">
        <v>1090</v>
      </c>
      <c r="CI10" s="29">
        <v>137</v>
      </c>
      <c r="CJ10" s="29">
        <v>230</v>
      </c>
      <c r="CK10" s="29">
        <v>84</v>
      </c>
      <c r="CL10" s="29">
        <v>451</v>
      </c>
      <c r="CM10" s="29">
        <v>29</v>
      </c>
      <c r="CN10" s="30">
        <v>1813</v>
      </c>
      <c r="CO10" s="30">
        <v>5084</v>
      </c>
      <c r="CP10" s="29">
        <v>537</v>
      </c>
      <c r="CQ10" s="30">
        <v>7434</v>
      </c>
      <c r="CR10" s="29">
        <v>623</v>
      </c>
      <c r="CS10" s="29">
        <v>0</v>
      </c>
      <c r="CT10" s="29">
        <v>4</v>
      </c>
      <c r="CU10" s="29">
        <v>41</v>
      </c>
      <c r="CV10" s="30">
        <v>1300</v>
      </c>
      <c r="CW10" s="30">
        <v>20695</v>
      </c>
      <c r="CX10" s="30">
        <v>36492</v>
      </c>
      <c r="CY10" s="32" t="s">
        <v>204</v>
      </c>
    </row>
    <row r="11" spans="1:103" x14ac:dyDescent="0.2">
      <c r="A11" s="1" t="s">
        <v>26</v>
      </c>
      <c r="B11" s="1" t="s">
        <v>303</v>
      </c>
      <c r="C11" s="1" t="s">
        <v>345</v>
      </c>
      <c r="D11" s="16" t="s">
        <v>16</v>
      </c>
      <c r="E11" s="17">
        <v>1456</v>
      </c>
      <c r="F11" s="17">
        <v>1030</v>
      </c>
      <c r="G11" s="18">
        <v>52</v>
      </c>
      <c r="H11" s="17">
        <v>3114</v>
      </c>
      <c r="I11" s="49">
        <f t="shared" si="0"/>
        <v>3.0233009708737866</v>
      </c>
      <c r="J11" s="46">
        <v>42736</v>
      </c>
      <c r="K11" s="46">
        <v>43100</v>
      </c>
      <c r="L11" s="19">
        <v>20</v>
      </c>
      <c r="M11" s="19">
        <v>0</v>
      </c>
      <c r="N11" s="19">
        <v>20</v>
      </c>
      <c r="O11" s="19">
        <v>26</v>
      </c>
      <c r="P11" s="19">
        <v>46</v>
      </c>
      <c r="Q11" s="19">
        <v>0</v>
      </c>
      <c r="R11" s="19">
        <v>0</v>
      </c>
      <c r="S11" s="22">
        <v>81637</v>
      </c>
      <c r="T11" s="36">
        <f t="shared" si="1"/>
        <v>79.259223300970874</v>
      </c>
      <c r="U11" s="20">
        <v>0</v>
      </c>
      <c r="V11" s="20">
        <v>0</v>
      </c>
      <c r="W11" s="20">
        <v>0</v>
      </c>
      <c r="X11" s="22">
        <v>250</v>
      </c>
      <c r="Y11" s="22">
        <v>250</v>
      </c>
      <c r="Z11" s="22">
        <v>81887</v>
      </c>
      <c r="AA11" s="20">
        <v>0</v>
      </c>
      <c r="AB11" s="22">
        <v>81887</v>
      </c>
      <c r="AC11" s="22">
        <v>200</v>
      </c>
      <c r="AD11" s="22">
        <v>3050</v>
      </c>
      <c r="AE11" s="20">
        <v>0</v>
      </c>
      <c r="AF11" s="22">
        <v>3250</v>
      </c>
      <c r="AG11" s="20">
        <v>0</v>
      </c>
      <c r="AH11" s="21">
        <v>0</v>
      </c>
      <c r="AI11" s="20">
        <v>0</v>
      </c>
      <c r="AJ11" s="20">
        <v>0</v>
      </c>
      <c r="AK11" s="22">
        <v>77500</v>
      </c>
      <c r="AL11" s="22">
        <v>80750</v>
      </c>
      <c r="AM11" s="20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4">
        <v>15000</v>
      </c>
      <c r="AT11" s="24">
        <v>500</v>
      </c>
      <c r="AU11" s="24">
        <v>500</v>
      </c>
      <c r="AV11" s="24">
        <v>16000</v>
      </c>
      <c r="AW11" s="25">
        <f t="shared" si="2"/>
        <v>15.533980582524272</v>
      </c>
      <c r="AX11" s="24">
        <v>33448</v>
      </c>
      <c r="AY11" s="24">
        <v>2559</v>
      </c>
      <c r="AZ11" s="24">
        <v>36007</v>
      </c>
      <c r="BA11" s="24">
        <v>24323</v>
      </c>
      <c r="BB11" s="24">
        <v>81887</v>
      </c>
      <c r="BC11" s="24">
        <v>76330</v>
      </c>
      <c r="BD11" s="24">
        <v>24568</v>
      </c>
      <c r="BE11" s="26">
        <v>0</v>
      </c>
      <c r="BF11" s="27">
        <v>5900</v>
      </c>
      <c r="BG11" s="27">
        <v>3850</v>
      </c>
      <c r="BH11" s="27">
        <v>9750</v>
      </c>
      <c r="BI11" s="27">
        <v>9552</v>
      </c>
      <c r="BJ11" s="28">
        <v>150</v>
      </c>
      <c r="BK11" s="28">
        <v>35</v>
      </c>
      <c r="BL11" s="28">
        <v>185</v>
      </c>
      <c r="BM11" s="28">
        <v>10</v>
      </c>
      <c r="BN11" s="28">
        <v>0</v>
      </c>
      <c r="BO11" s="28">
        <v>10</v>
      </c>
      <c r="BP11" s="27">
        <v>5238</v>
      </c>
      <c r="BQ11" s="28">
        <v>8</v>
      </c>
      <c r="BR11" s="28">
        <v>3</v>
      </c>
      <c r="BS11" s="28">
        <v>11</v>
      </c>
      <c r="BT11" s="28">
        <v>51</v>
      </c>
      <c r="BU11" s="29">
        <v>500</v>
      </c>
      <c r="BV11" s="29">
        <v>150</v>
      </c>
      <c r="BW11" s="30">
        <v>1380</v>
      </c>
      <c r="BX11" s="30">
        <v>8580</v>
      </c>
      <c r="BY11" s="31">
        <f t="shared" si="3"/>
        <v>8.3300970873786415</v>
      </c>
      <c r="BZ11" s="29">
        <v>699</v>
      </c>
      <c r="CA11" s="30">
        <v>1107</v>
      </c>
      <c r="CB11" s="29">
        <v>0</v>
      </c>
      <c r="CC11" s="30">
        <v>2370</v>
      </c>
      <c r="CD11" s="30">
        <v>1781</v>
      </c>
      <c r="CE11" s="30">
        <v>4151</v>
      </c>
      <c r="CF11" s="30">
        <v>5258</v>
      </c>
      <c r="CG11" s="29">
        <v>110</v>
      </c>
      <c r="CH11" s="29">
        <v>165</v>
      </c>
      <c r="CI11" s="29">
        <v>21</v>
      </c>
      <c r="CJ11" s="29">
        <v>195</v>
      </c>
      <c r="CK11" s="29">
        <v>70</v>
      </c>
      <c r="CL11" s="29">
        <v>286</v>
      </c>
      <c r="CM11" s="29">
        <v>10</v>
      </c>
      <c r="CN11" s="29">
        <v>515</v>
      </c>
      <c r="CO11" s="30">
        <v>1276</v>
      </c>
      <c r="CP11" s="29">
        <v>365</v>
      </c>
      <c r="CQ11" s="30">
        <v>2156</v>
      </c>
      <c r="CR11" s="29">
        <v>0</v>
      </c>
      <c r="CS11" s="29">
        <v>0</v>
      </c>
      <c r="CT11" s="29">
        <v>0</v>
      </c>
      <c r="CU11" s="29">
        <v>4</v>
      </c>
      <c r="CV11" s="29">
        <v>35</v>
      </c>
      <c r="CW11" s="30">
        <v>1500</v>
      </c>
      <c r="CX11" s="29">
        <v>850</v>
      </c>
      <c r="CY11" s="29">
        <v>700</v>
      </c>
    </row>
    <row r="12" spans="1:103" x14ac:dyDescent="0.2">
      <c r="A12" s="1" t="s">
        <v>27</v>
      </c>
      <c r="B12" s="1" t="s">
        <v>304</v>
      </c>
      <c r="C12" s="1" t="s">
        <v>368</v>
      </c>
      <c r="D12" s="16" t="s">
        <v>17</v>
      </c>
      <c r="E12" s="17">
        <v>1456</v>
      </c>
      <c r="F12" s="17">
        <v>2458</v>
      </c>
      <c r="G12" s="18">
        <v>52</v>
      </c>
      <c r="H12" s="17">
        <v>2750</v>
      </c>
      <c r="I12" s="49">
        <f t="shared" si="0"/>
        <v>1.1187957689178194</v>
      </c>
      <c r="J12" s="46">
        <v>42736</v>
      </c>
      <c r="K12" s="46">
        <v>43100</v>
      </c>
      <c r="L12" s="19">
        <v>0</v>
      </c>
      <c r="M12" s="19">
        <v>40</v>
      </c>
      <c r="N12" s="19">
        <v>40</v>
      </c>
      <c r="O12" s="19">
        <v>17</v>
      </c>
      <c r="P12" s="19">
        <v>57</v>
      </c>
      <c r="Q12" s="19">
        <v>0</v>
      </c>
      <c r="R12" s="19">
        <v>2</v>
      </c>
      <c r="S12" s="22">
        <v>60000</v>
      </c>
      <c r="T12" s="36">
        <f t="shared" si="1"/>
        <v>24.410089503661514</v>
      </c>
      <c r="U12" s="20">
        <v>0</v>
      </c>
      <c r="V12" s="20">
        <v>0</v>
      </c>
      <c r="W12" s="20">
        <v>0</v>
      </c>
      <c r="X12" s="22">
        <v>7423</v>
      </c>
      <c r="Y12" s="22">
        <v>7423</v>
      </c>
      <c r="Z12" s="22">
        <v>67423</v>
      </c>
      <c r="AA12" s="20">
        <v>0</v>
      </c>
      <c r="AB12" s="22">
        <v>67423</v>
      </c>
      <c r="AC12" s="22">
        <v>200</v>
      </c>
      <c r="AD12" s="20">
        <v>0</v>
      </c>
      <c r="AE12" s="20">
        <v>0</v>
      </c>
      <c r="AF12" s="22">
        <v>200</v>
      </c>
      <c r="AG12" s="20">
        <v>0</v>
      </c>
      <c r="AH12" s="36">
        <v>375</v>
      </c>
      <c r="AI12" s="22">
        <v>320</v>
      </c>
      <c r="AJ12" s="22">
        <v>695</v>
      </c>
      <c r="AK12" s="20">
        <v>0</v>
      </c>
      <c r="AL12" s="22">
        <v>895</v>
      </c>
      <c r="AM12" s="22">
        <v>34187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4">
        <v>6172</v>
      </c>
      <c r="AT12" s="24">
        <v>383</v>
      </c>
      <c r="AU12" s="24">
        <v>409</v>
      </c>
      <c r="AV12" s="24">
        <v>6964</v>
      </c>
      <c r="AW12" s="25">
        <f t="shared" si="2"/>
        <v>2.8331977217249795</v>
      </c>
      <c r="AX12" s="24">
        <v>42133</v>
      </c>
      <c r="AY12" s="24">
        <v>3672</v>
      </c>
      <c r="AZ12" s="24">
        <v>45805</v>
      </c>
      <c r="BA12" s="24">
        <v>16315</v>
      </c>
      <c r="BB12" s="24">
        <v>67423</v>
      </c>
      <c r="BC12" s="24">
        <v>69084</v>
      </c>
      <c r="BD12" s="24">
        <v>895</v>
      </c>
      <c r="BE12" s="26">
        <v>0</v>
      </c>
      <c r="BF12" s="27">
        <v>7336</v>
      </c>
      <c r="BG12" s="27">
        <v>4354</v>
      </c>
      <c r="BH12" s="27">
        <v>11690</v>
      </c>
      <c r="BI12" s="27">
        <v>9552</v>
      </c>
      <c r="BJ12" s="27">
        <v>1323</v>
      </c>
      <c r="BK12" s="28">
        <v>263</v>
      </c>
      <c r="BL12" s="27">
        <v>1586</v>
      </c>
      <c r="BM12" s="28">
        <v>243</v>
      </c>
      <c r="BN12" s="28">
        <v>22</v>
      </c>
      <c r="BO12" s="28">
        <v>265</v>
      </c>
      <c r="BP12" s="27">
        <v>5238</v>
      </c>
      <c r="BQ12" s="28">
        <v>47</v>
      </c>
      <c r="BR12" s="28">
        <v>0</v>
      </c>
      <c r="BS12" s="28">
        <v>47</v>
      </c>
      <c r="BT12" s="28">
        <v>51</v>
      </c>
      <c r="BU12" s="30">
        <v>1054</v>
      </c>
      <c r="BV12" s="29">
        <v>344</v>
      </c>
      <c r="BW12" s="30">
        <v>1398</v>
      </c>
      <c r="BX12" s="30">
        <v>6133</v>
      </c>
      <c r="BY12" s="31">
        <f t="shared" si="3"/>
        <v>2.4951179820992677</v>
      </c>
      <c r="BZ12" s="29">
        <v>104</v>
      </c>
      <c r="CA12" s="29">
        <v>487</v>
      </c>
      <c r="CB12" s="29">
        <v>58</v>
      </c>
      <c r="CC12" s="30">
        <v>5951</v>
      </c>
      <c r="CD12" s="30">
        <v>1828</v>
      </c>
      <c r="CE12" s="30">
        <v>7779</v>
      </c>
      <c r="CF12" s="30">
        <v>8324</v>
      </c>
      <c r="CG12" s="29">
        <v>230</v>
      </c>
      <c r="CH12" s="29">
        <v>243</v>
      </c>
      <c r="CI12" s="29">
        <v>6</v>
      </c>
      <c r="CJ12" s="29">
        <v>71</v>
      </c>
      <c r="CK12" s="29">
        <v>2</v>
      </c>
      <c r="CL12" s="29">
        <v>79</v>
      </c>
      <c r="CM12" s="29">
        <v>37</v>
      </c>
      <c r="CN12" s="29"/>
      <c r="CO12" s="29"/>
      <c r="CP12" s="29"/>
      <c r="CQ12" s="30">
        <v>1341</v>
      </c>
      <c r="CR12" s="29">
        <v>0</v>
      </c>
      <c r="CS12" s="29">
        <v>0</v>
      </c>
      <c r="CT12" s="29">
        <v>30</v>
      </c>
      <c r="CU12" s="29">
        <v>6</v>
      </c>
      <c r="CV12" s="29">
        <v>156</v>
      </c>
      <c r="CW12" s="29">
        <v>520</v>
      </c>
      <c r="CX12" s="29">
        <v>624</v>
      </c>
      <c r="CY12" s="30">
        <v>1252</v>
      </c>
    </row>
    <row r="13" spans="1:103" x14ac:dyDescent="0.2">
      <c r="A13" s="1" t="s">
        <v>28</v>
      </c>
      <c r="B13" s="1" t="s">
        <v>305</v>
      </c>
      <c r="C13" s="1" t="s">
        <v>429</v>
      </c>
      <c r="D13" s="16" t="s">
        <v>17</v>
      </c>
      <c r="E13" s="17">
        <v>1300</v>
      </c>
      <c r="F13" s="17">
        <v>2403</v>
      </c>
      <c r="G13" s="18">
        <v>52</v>
      </c>
      <c r="H13" s="17">
        <v>1577</v>
      </c>
      <c r="I13" s="49">
        <f t="shared" si="0"/>
        <v>0.65626300457761133</v>
      </c>
      <c r="J13" s="46">
        <v>42917</v>
      </c>
      <c r="K13" s="46">
        <v>43281</v>
      </c>
      <c r="L13" s="19">
        <v>0</v>
      </c>
      <c r="M13" s="19">
        <v>21.5</v>
      </c>
      <c r="N13" s="19">
        <v>21.5</v>
      </c>
      <c r="O13" s="19">
        <v>8.5</v>
      </c>
      <c r="P13" s="19">
        <v>30</v>
      </c>
      <c r="Q13" s="19">
        <v>0</v>
      </c>
      <c r="R13" s="19">
        <v>0</v>
      </c>
      <c r="S13" s="22">
        <v>24817</v>
      </c>
      <c r="T13" s="36">
        <f t="shared" si="1"/>
        <v>10.327507282563463</v>
      </c>
      <c r="U13" s="22">
        <v>5</v>
      </c>
      <c r="V13" s="20">
        <v>0</v>
      </c>
      <c r="W13" s="22">
        <v>15</v>
      </c>
      <c r="X13" s="22">
        <v>736</v>
      </c>
      <c r="Y13" s="22">
        <v>751</v>
      </c>
      <c r="Z13" s="22">
        <v>25568</v>
      </c>
      <c r="AA13" s="22">
        <v>1459</v>
      </c>
      <c r="AB13" s="22">
        <v>27027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1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4">
        <v>2190</v>
      </c>
      <c r="AT13" s="26">
        <v>0</v>
      </c>
      <c r="AU13" s="26">
        <v>0</v>
      </c>
      <c r="AV13" s="24">
        <v>2190</v>
      </c>
      <c r="AW13" s="25">
        <f t="shared" si="2"/>
        <v>0.91136079900124844</v>
      </c>
      <c r="AX13" s="24">
        <v>15190</v>
      </c>
      <c r="AY13" s="24">
        <v>2434</v>
      </c>
      <c r="AZ13" s="24">
        <v>17624</v>
      </c>
      <c r="BA13" s="24">
        <v>5190</v>
      </c>
      <c r="BB13" s="24">
        <v>27027</v>
      </c>
      <c r="BC13" s="24">
        <v>25004</v>
      </c>
      <c r="BD13" s="26">
        <v>0</v>
      </c>
      <c r="BE13" s="26">
        <v>0</v>
      </c>
      <c r="BF13" s="28"/>
      <c r="BG13" s="28"/>
      <c r="BH13" s="28" t="s">
        <v>204</v>
      </c>
      <c r="BI13" s="28">
        <v>0</v>
      </c>
      <c r="BJ13" s="28">
        <v>213</v>
      </c>
      <c r="BK13" s="28">
        <v>54</v>
      </c>
      <c r="BL13" s="28">
        <v>267</v>
      </c>
      <c r="BM13" s="28">
        <v>296</v>
      </c>
      <c r="BN13" s="28">
        <v>0</v>
      </c>
      <c r="BO13" s="28">
        <v>296</v>
      </c>
      <c r="BP13" s="28">
        <v>0</v>
      </c>
      <c r="BQ13" s="28">
        <v>0</v>
      </c>
      <c r="BR13" s="28">
        <v>0</v>
      </c>
      <c r="BS13" s="28">
        <v>0</v>
      </c>
      <c r="BT13" s="28">
        <v>51</v>
      </c>
      <c r="BU13" s="29">
        <v>367</v>
      </c>
      <c r="BV13" s="29">
        <v>23</v>
      </c>
      <c r="BW13" s="29">
        <v>390</v>
      </c>
      <c r="BX13" s="30">
        <v>1810</v>
      </c>
      <c r="BY13" s="31">
        <f t="shared" si="3"/>
        <v>0.75322513524760715</v>
      </c>
      <c r="BZ13" s="29">
        <v>0</v>
      </c>
      <c r="CA13" s="29">
        <v>0</v>
      </c>
      <c r="CB13" s="29">
        <v>0</v>
      </c>
      <c r="CC13" s="29"/>
      <c r="CD13" s="29"/>
      <c r="CE13" s="30">
        <v>2527</v>
      </c>
      <c r="CF13" s="30">
        <v>2527</v>
      </c>
      <c r="CG13" s="29">
        <v>2</v>
      </c>
      <c r="CH13" s="29">
        <v>0</v>
      </c>
      <c r="CI13" s="29">
        <v>1</v>
      </c>
      <c r="CJ13" s="29">
        <v>3</v>
      </c>
      <c r="CK13" s="29">
        <v>0</v>
      </c>
      <c r="CL13" s="29">
        <v>4</v>
      </c>
      <c r="CM13" s="29">
        <v>0</v>
      </c>
      <c r="CN13" s="29">
        <v>21</v>
      </c>
      <c r="CO13" s="29">
        <v>27</v>
      </c>
      <c r="CP13" s="29">
        <v>0</v>
      </c>
      <c r="CQ13" s="29">
        <v>48</v>
      </c>
      <c r="CR13" s="29">
        <v>15</v>
      </c>
      <c r="CS13" s="29">
        <v>0</v>
      </c>
      <c r="CT13" s="29">
        <v>0</v>
      </c>
      <c r="CU13" s="29">
        <v>2</v>
      </c>
      <c r="CV13" s="29">
        <v>3</v>
      </c>
      <c r="CW13" s="29">
        <v>377</v>
      </c>
      <c r="CX13" s="29">
        <v>20</v>
      </c>
      <c r="CY13" s="29">
        <v>0</v>
      </c>
    </row>
    <row r="14" spans="1:103" x14ac:dyDescent="0.2">
      <c r="A14" s="1" t="s">
        <v>29</v>
      </c>
      <c r="B14" s="1" t="s">
        <v>306</v>
      </c>
      <c r="C14" s="1" t="s">
        <v>475</v>
      </c>
      <c r="D14" s="16" t="s">
        <v>17</v>
      </c>
      <c r="E14" s="17">
        <v>1040</v>
      </c>
      <c r="F14" s="17">
        <v>1131</v>
      </c>
      <c r="G14" s="18">
        <v>52</v>
      </c>
      <c r="H14" s="17">
        <v>1716</v>
      </c>
      <c r="I14" s="49">
        <f t="shared" si="0"/>
        <v>1.5172413793103448</v>
      </c>
      <c r="J14" s="46">
        <v>42736</v>
      </c>
      <c r="K14" s="46">
        <v>43100</v>
      </c>
      <c r="L14" s="19">
        <v>0</v>
      </c>
      <c r="M14" s="19">
        <v>26</v>
      </c>
      <c r="N14" s="19">
        <v>26</v>
      </c>
      <c r="O14" s="19">
        <v>1.5</v>
      </c>
      <c r="P14" s="19">
        <v>27.5</v>
      </c>
      <c r="Q14" s="19">
        <v>0</v>
      </c>
      <c r="R14" s="19">
        <v>8</v>
      </c>
      <c r="S14" s="22">
        <v>34800</v>
      </c>
      <c r="T14" s="36">
        <f t="shared" si="1"/>
        <v>30.76923076923077</v>
      </c>
      <c r="U14" s="20">
        <v>0</v>
      </c>
      <c r="V14" s="20">
        <v>0</v>
      </c>
      <c r="W14" s="20">
        <v>0</v>
      </c>
      <c r="X14" s="22">
        <v>9687</v>
      </c>
      <c r="Y14" s="22">
        <v>9687</v>
      </c>
      <c r="Z14" s="22">
        <v>44487</v>
      </c>
      <c r="AA14" s="20">
        <v>0</v>
      </c>
      <c r="AB14" s="22">
        <v>44487</v>
      </c>
      <c r="AC14" s="22">
        <v>200</v>
      </c>
      <c r="AD14" s="20">
        <v>0</v>
      </c>
      <c r="AE14" s="20">
        <v>0</v>
      </c>
      <c r="AF14" s="22">
        <v>200</v>
      </c>
      <c r="AG14" s="20">
        <v>0</v>
      </c>
      <c r="AH14" s="21">
        <v>0</v>
      </c>
      <c r="AI14" s="20">
        <v>0</v>
      </c>
      <c r="AJ14" s="20">
        <v>0</v>
      </c>
      <c r="AK14" s="20">
        <v>0</v>
      </c>
      <c r="AL14" s="22">
        <v>200</v>
      </c>
      <c r="AM14" s="20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4">
        <v>3730</v>
      </c>
      <c r="AT14" s="24">
        <v>578</v>
      </c>
      <c r="AU14" s="26">
        <v>0</v>
      </c>
      <c r="AV14" s="24">
        <v>4308</v>
      </c>
      <c r="AW14" s="25">
        <f t="shared" si="2"/>
        <v>3.8090185676392574</v>
      </c>
      <c r="AX14" s="24">
        <v>22891</v>
      </c>
      <c r="AY14" s="24">
        <v>1716</v>
      </c>
      <c r="AZ14" s="24">
        <v>24607</v>
      </c>
      <c r="BA14" s="24">
        <v>12768</v>
      </c>
      <c r="BB14" s="24">
        <v>44487</v>
      </c>
      <c r="BC14" s="24">
        <v>41683</v>
      </c>
      <c r="BD14" s="24">
        <v>200</v>
      </c>
      <c r="BE14" s="26">
        <v>0</v>
      </c>
      <c r="BF14" s="27">
        <v>10044</v>
      </c>
      <c r="BG14" s="27">
        <v>3817</v>
      </c>
      <c r="BH14" s="27">
        <v>13861</v>
      </c>
      <c r="BI14" s="27">
        <v>9552</v>
      </c>
      <c r="BJ14" s="28"/>
      <c r="BK14" s="28"/>
      <c r="BL14" s="27">
        <v>1203</v>
      </c>
      <c r="BM14" s="28"/>
      <c r="BN14" s="28"/>
      <c r="BO14" s="28">
        <v>507</v>
      </c>
      <c r="BP14" s="27">
        <v>5238</v>
      </c>
      <c r="BQ14" s="28">
        <v>20</v>
      </c>
      <c r="BR14" s="28">
        <v>2</v>
      </c>
      <c r="BS14" s="28">
        <v>22</v>
      </c>
      <c r="BT14" s="28">
        <v>51</v>
      </c>
      <c r="BU14" s="29"/>
      <c r="BV14" s="29"/>
      <c r="BW14" s="29">
        <v>430</v>
      </c>
      <c r="BX14" s="30">
        <v>6647</v>
      </c>
      <c r="BY14" s="31">
        <f t="shared" si="3"/>
        <v>5.8770999115826701</v>
      </c>
      <c r="BZ14" s="29">
        <v>595</v>
      </c>
      <c r="CA14" s="29">
        <v>0</v>
      </c>
      <c r="CB14" s="29">
        <v>0</v>
      </c>
      <c r="CC14" s="29"/>
      <c r="CD14" s="29"/>
      <c r="CE14" s="30">
        <v>7319</v>
      </c>
      <c r="CF14" s="30">
        <v>7319</v>
      </c>
      <c r="CG14" s="29">
        <v>90</v>
      </c>
      <c r="CH14" s="29">
        <v>505</v>
      </c>
      <c r="CI14" s="29"/>
      <c r="CJ14" s="29"/>
      <c r="CK14" s="29"/>
      <c r="CL14" s="29">
        <v>17</v>
      </c>
      <c r="CM14" s="29">
        <v>6</v>
      </c>
      <c r="CN14" s="29">
        <v>0</v>
      </c>
      <c r="CO14" s="29">
        <v>0</v>
      </c>
      <c r="CP14" s="29">
        <v>0</v>
      </c>
      <c r="CQ14" s="29">
        <v>0</v>
      </c>
      <c r="CR14" s="29">
        <v>48</v>
      </c>
      <c r="CS14" s="29">
        <v>0</v>
      </c>
      <c r="CT14" s="29">
        <v>0</v>
      </c>
      <c r="CU14" s="29">
        <v>3</v>
      </c>
      <c r="CV14" s="29">
        <v>7</v>
      </c>
      <c r="CW14" s="30">
        <v>1155</v>
      </c>
      <c r="CX14" s="29">
        <v>572</v>
      </c>
      <c r="CY14" s="29">
        <v>0</v>
      </c>
    </row>
    <row r="15" spans="1:103" x14ac:dyDescent="0.2">
      <c r="A15" s="1" t="s">
        <v>30</v>
      </c>
      <c r="B15" s="1" t="s">
        <v>307</v>
      </c>
      <c r="C15" s="1" t="s">
        <v>477</v>
      </c>
      <c r="D15" s="16" t="s">
        <v>16</v>
      </c>
      <c r="E15" s="17">
        <v>1040</v>
      </c>
      <c r="F15" s="17">
        <v>1647</v>
      </c>
      <c r="G15" s="18">
        <v>52</v>
      </c>
      <c r="H15" s="17">
        <v>2400</v>
      </c>
      <c r="I15" s="49">
        <f t="shared" si="0"/>
        <v>1.4571948998178506</v>
      </c>
      <c r="J15" s="46">
        <v>42736</v>
      </c>
      <c r="K15" s="46">
        <v>43100</v>
      </c>
      <c r="L15" s="19">
        <v>0</v>
      </c>
      <c r="M15" s="19">
        <v>25</v>
      </c>
      <c r="N15" s="19">
        <v>25</v>
      </c>
      <c r="O15" s="19">
        <v>0</v>
      </c>
      <c r="P15" s="19">
        <v>25</v>
      </c>
      <c r="Q15" s="19">
        <v>0</v>
      </c>
      <c r="R15" s="19">
        <v>2</v>
      </c>
      <c r="S15" s="22">
        <v>25000</v>
      </c>
      <c r="T15" s="36">
        <f t="shared" si="1"/>
        <v>15.179113539769277</v>
      </c>
      <c r="U15" s="20">
        <v>0</v>
      </c>
      <c r="V15" s="20">
        <v>0</v>
      </c>
      <c r="W15" s="20">
        <v>0</v>
      </c>
      <c r="X15" s="22">
        <v>2915</v>
      </c>
      <c r="Y15" s="22">
        <v>2915</v>
      </c>
      <c r="Z15" s="22">
        <v>27915</v>
      </c>
      <c r="AA15" s="20">
        <v>0</v>
      </c>
      <c r="AB15" s="22">
        <v>27915</v>
      </c>
      <c r="AC15" s="22">
        <v>200</v>
      </c>
      <c r="AD15" s="20">
        <v>0</v>
      </c>
      <c r="AE15" s="20">
        <v>0</v>
      </c>
      <c r="AF15" s="22">
        <v>200</v>
      </c>
      <c r="AG15" s="20">
        <v>0</v>
      </c>
      <c r="AH15" s="21">
        <v>0</v>
      </c>
      <c r="AI15" s="20">
        <v>0</v>
      </c>
      <c r="AJ15" s="20">
        <v>0</v>
      </c>
      <c r="AK15" s="20">
        <v>0</v>
      </c>
      <c r="AL15" s="22">
        <v>200</v>
      </c>
      <c r="AM15" s="22">
        <v>6440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4">
        <v>3134</v>
      </c>
      <c r="AT15" s="24">
        <v>375</v>
      </c>
      <c r="AU15" s="24">
        <v>335</v>
      </c>
      <c r="AV15" s="24">
        <v>3844</v>
      </c>
      <c r="AW15" s="25">
        <f t="shared" si="2"/>
        <v>2.3339404978749241</v>
      </c>
      <c r="AX15" s="24">
        <v>19246</v>
      </c>
      <c r="AY15" s="24">
        <v>1472</v>
      </c>
      <c r="AZ15" s="24">
        <v>20718</v>
      </c>
      <c r="BA15" s="24">
        <v>4980</v>
      </c>
      <c r="BB15" s="24">
        <v>27915</v>
      </c>
      <c r="BC15" s="24">
        <v>29542</v>
      </c>
      <c r="BD15" s="26">
        <v>0</v>
      </c>
      <c r="BE15" s="26">
        <v>0</v>
      </c>
      <c r="BF15" s="27">
        <v>4150</v>
      </c>
      <c r="BG15" s="27">
        <v>4609</v>
      </c>
      <c r="BH15" s="27">
        <v>8759</v>
      </c>
      <c r="BI15" s="28">
        <v>655</v>
      </c>
      <c r="BJ15" s="28">
        <v>491</v>
      </c>
      <c r="BK15" s="28">
        <v>290</v>
      </c>
      <c r="BL15" s="28">
        <v>781</v>
      </c>
      <c r="BM15" s="28">
        <v>180</v>
      </c>
      <c r="BN15" s="28">
        <v>46</v>
      </c>
      <c r="BO15" s="28">
        <v>226</v>
      </c>
      <c r="BP15" s="27">
        <v>8942</v>
      </c>
      <c r="BQ15" s="28">
        <v>11</v>
      </c>
      <c r="BR15" s="28">
        <v>0</v>
      </c>
      <c r="BS15" s="28">
        <v>11</v>
      </c>
      <c r="BT15" s="28">
        <v>51</v>
      </c>
      <c r="BU15" s="29">
        <v>279</v>
      </c>
      <c r="BV15" s="29">
        <v>6</v>
      </c>
      <c r="BW15" s="29">
        <v>285</v>
      </c>
      <c r="BX15" s="30">
        <v>4161</v>
      </c>
      <c r="BY15" s="31">
        <f t="shared" si="3"/>
        <v>2.5264116575591986</v>
      </c>
      <c r="BZ15" s="29">
        <v>570</v>
      </c>
      <c r="CA15" s="29">
        <v>496</v>
      </c>
      <c r="CB15" s="32" t="s">
        <v>204</v>
      </c>
      <c r="CC15" s="30">
        <v>1658</v>
      </c>
      <c r="CD15" s="30">
        <v>3012</v>
      </c>
      <c r="CE15" s="30">
        <v>4670</v>
      </c>
      <c r="CF15" s="30">
        <v>5166</v>
      </c>
      <c r="CG15" s="29">
        <v>3</v>
      </c>
      <c r="CH15" s="29">
        <v>76</v>
      </c>
      <c r="CI15" s="29">
        <v>10</v>
      </c>
      <c r="CJ15" s="29">
        <v>62</v>
      </c>
      <c r="CK15" s="29">
        <v>2</v>
      </c>
      <c r="CL15" s="29">
        <v>74</v>
      </c>
      <c r="CM15" s="29">
        <v>2</v>
      </c>
      <c r="CN15" s="29">
        <v>65</v>
      </c>
      <c r="CO15" s="29">
        <v>907</v>
      </c>
      <c r="CP15" s="29">
        <v>48</v>
      </c>
      <c r="CQ15" s="30">
        <v>1020</v>
      </c>
      <c r="CR15" s="29">
        <v>0</v>
      </c>
      <c r="CS15" s="29">
        <v>0</v>
      </c>
      <c r="CT15" s="29">
        <v>21</v>
      </c>
      <c r="CU15" s="29">
        <v>4</v>
      </c>
      <c r="CV15" s="29">
        <v>8</v>
      </c>
      <c r="CW15" s="29">
        <v>335</v>
      </c>
      <c r="CX15" s="29">
        <v>0</v>
      </c>
      <c r="CY15" s="30">
        <v>1975</v>
      </c>
    </row>
    <row r="16" spans="1:103" x14ac:dyDescent="0.2">
      <c r="A16" s="1" t="s">
        <v>31</v>
      </c>
      <c r="B16" s="1" t="s">
        <v>308</v>
      </c>
      <c r="C16" s="1" t="s">
        <v>476</v>
      </c>
      <c r="D16" s="16" t="s">
        <v>17</v>
      </c>
      <c r="E16" s="17">
        <v>1352</v>
      </c>
      <c r="F16" s="17">
        <v>1311</v>
      </c>
      <c r="G16" s="18">
        <v>52</v>
      </c>
      <c r="H16" s="17">
        <v>2184</v>
      </c>
      <c r="I16" s="49">
        <f t="shared" si="0"/>
        <v>1.665903890160183</v>
      </c>
      <c r="J16" s="46">
        <v>42736</v>
      </c>
      <c r="K16" s="46">
        <v>43100</v>
      </c>
      <c r="L16" s="19">
        <v>0</v>
      </c>
      <c r="M16" s="19">
        <v>24</v>
      </c>
      <c r="N16" s="19">
        <v>24</v>
      </c>
      <c r="O16" s="19">
        <v>20</v>
      </c>
      <c r="P16" s="19">
        <v>44</v>
      </c>
      <c r="Q16" s="19">
        <v>20</v>
      </c>
      <c r="R16" s="19">
        <v>22</v>
      </c>
      <c r="S16" s="22">
        <v>21500</v>
      </c>
      <c r="T16" s="36">
        <f t="shared" si="1"/>
        <v>16.399694889397406</v>
      </c>
      <c r="U16" s="20">
        <v>0</v>
      </c>
      <c r="V16" s="20">
        <v>0</v>
      </c>
      <c r="W16" s="20">
        <v>0</v>
      </c>
      <c r="X16" s="22">
        <v>25478</v>
      </c>
      <c r="Y16" s="22">
        <v>25478</v>
      </c>
      <c r="Z16" s="22">
        <v>46978</v>
      </c>
      <c r="AA16" s="22">
        <v>3785</v>
      </c>
      <c r="AB16" s="22">
        <v>50763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1">
        <v>0</v>
      </c>
      <c r="AI16" s="20">
        <v>0</v>
      </c>
      <c r="AJ16" s="20">
        <v>0</v>
      </c>
      <c r="AK16" s="22">
        <v>2000</v>
      </c>
      <c r="AL16" s="22">
        <v>2000</v>
      </c>
      <c r="AM16" s="22">
        <v>1000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4">
        <v>4152</v>
      </c>
      <c r="AT16" s="24">
        <v>531</v>
      </c>
      <c r="AU16" s="24">
        <v>485</v>
      </c>
      <c r="AV16" s="24">
        <v>5168</v>
      </c>
      <c r="AW16" s="25">
        <f t="shared" si="2"/>
        <v>3.9420289855072466</v>
      </c>
      <c r="AX16" s="24">
        <v>24743</v>
      </c>
      <c r="AY16" s="24">
        <v>2076</v>
      </c>
      <c r="AZ16" s="24">
        <v>26819</v>
      </c>
      <c r="BA16" s="24">
        <v>18181</v>
      </c>
      <c r="BB16" s="24">
        <v>50763</v>
      </c>
      <c r="BC16" s="24">
        <v>50168</v>
      </c>
      <c r="BD16" s="24">
        <v>2000</v>
      </c>
      <c r="BE16" s="26">
        <v>0</v>
      </c>
      <c r="BF16" s="27">
        <v>7400</v>
      </c>
      <c r="BG16" s="27">
        <v>5900</v>
      </c>
      <c r="BH16" s="27">
        <v>13300</v>
      </c>
      <c r="BI16" s="27">
        <v>9552</v>
      </c>
      <c r="BJ16" s="28"/>
      <c r="BK16" s="28"/>
      <c r="BL16" s="28">
        <v>520</v>
      </c>
      <c r="BM16" s="28">
        <v>220</v>
      </c>
      <c r="BN16" s="28">
        <v>55</v>
      </c>
      <c r="BO16" s="28">
        <v>275</v>
      </c>
      <c r="BP16" s="27">
        <v>5238</v>
      </c>
      <c r="BQ16" s="28">
        <v>15</v>
      </c>
      <c r="BR16" s="28">
        <v>1</v>
      </c>
      <c r="BS16" s="28">
        <v>16</v>
      </c>
      <c r="BT16" s="28">
        <v>51</v>
      </c>
      <c r="BU16" s="29">
        <v>770</v>
      </c>
      <c r="BV16" s="29">
        <v>435</v>
      </c>
      <c r="BW16" s="30">
        <v>1205</v>
      </c>
      <c r="BX16" s="30">
        <v>14220</v>
      </c>
      <c r="BY16" s="31">
        <f t="shared" si="3"/>
        <v>10.846681922196796</v>
      </c>
      <c r="BZ16" s="30">
        <v>2445</v>
      </c>
      <c r="CA16" s="30">
        <v>1031</v>
      </c>
      <c r="CB16" s="29">
        <v>0</v>
      </c>
      <c r="CC16" s="30">
        <v>5540</v>
      </c>
      <c r="CD16" s="30">
        <v>4510</v>
      </c>
      <c r="CE16" s="30">
        <v>10050</v>
      </c>
      <c r="CF16" s="30">
        <v>11081</v>
      </c>
      <c r="CG16" s="29">
        <v>25</v>
      </c>
      <c r="CH16" s="29">
        <v>30</v>
      </c>
      <c r="CI16" s="29">
        <v>104</v>
      </c>
      <c r="CJ16" s="29">
        <v>158</v>
      </c>
      <c r="CK16" s="29">
        <v>8</v>
      </c>
      <c r="CL16" s="29">
        <v>270</v>
      </c>
      <c r="CM16" s="29">
        <v>20</v>
      </c>
      <c r="CN16" s="30">
        <v>1586</v>
      </c>
      <c r="CO16" s="30">
        <v>1954</v>
      </c>
      <c r="CP16" s="29">
        <v>58</v>
      </c>
      <c r="CQ16" s="30">
        <v>3598</v>
      </c>
      <c r="CR16" s="29">
        <v>23</v>
      </c>
      <c r="CS16" s="29">
        <v>34</v>
      </c>
      <c r="CT16" s="29">
        <v>60</v>
      </c>
      <c r="CU16" s="29">
        <v>3</v>
      </c>
      <c r="CV16" s="29">
        <v>65</v>
      </c>
      <c r="CW16" s="30">
        <v>1278</v>
      </c>
      <c r="CX16" s="30">
        <v>1572</v>
      </c>
      <c r="CY16" s="29">
        <v>563</v>
      </c>
    </row>
    <row r="17" spans="1:103" x14ac:dyDescent="0.2">
      <c r="A17" s="1" t="s">
        <v>32</v>
      </c>
      <c r="B17" s="1" t="s">
        <v>309</v>
      </c>
      <c r="C17" s="1" t="s">
        <v>470</v>
      </c>
      <c r="D17" s="18"/>
      <c r="E17" s="18"/>
      <c r="F17" s="17">
        <v>1413</v>
      </c>
      <c r="G17" s="18"/>
      <c r="H17" s="18">
        <v>875</v>
      </c>
      <c r="I17" s="49">
        <f t="shared" si="0"/>
        <v>0.61924982307147913</v>
      </c>
      <c r="J17" s="46"/>
      <c r="K17" s="46"/>
      <c r="L17" s="19"/>
      <c r="M17" s="19"/>
      <c r="N17" s="19"/>
      <c r="O17" s="19"/>
      <c r="P17" s="19"/>
      <c r="Q17" s="19"/>
      <c r="R17" s="19"/>
      <c r="S17" s="21"/>
      <c r="T17" s="36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34"/>
      <c r="AO17" s="34"/>
      <c r="AP17" s="34"/>
      <c r="AQ17" s="34"/>
      <c r="AR17" s="34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9"/>
      <c r="BV17" s="29"/>
      <c r="BW17" s="29"/>
      <c r="BX17" s="29"/>
      <c r="BY17" s="31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</row>
    <row r="18" spans="1:103" x14ac:dyDescent="0.2">
      <c r="A18" s="1" t="s">
        <v>33</v>
      </c>
      <c r="B18" s="1" t="s">
        <v>310</v>
      </c>
      <c r="C18" s="1" t="s">
        <v>470</v>
      </c>
      <c r="D18" s="18"/>
      <c r="E18" s="18"/>
      <c r="F18" s="18">
        <v>684</v>
      </c>
      <c r="G18" s="18"/>
      <c r="H18" s="18">
        <v>743</v>
      </c>
      <c r="I18" s="49">
        <f t="shared" si="0"/>
        <v>1.0862573099415205</v>
      </c>
      <c r="J18" s="46"/>
      <c r="K18" s="46"/>
      <c r="L18" s="19"/>
      <c r="M18" s="19"/>
      <c r="N18" s="19"/>
      <c r="O18" s="19"/>
      <c r="P18" s="19"/>
      <c r="Q18" s="19"/>
      <c r="R18" s="19"/>
      <c r="S18" s="21"/>
      <c r="T18" s="36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34"/>
      <c r="AO18" s="34"/>
      <c r="AP18" s="34"/>
      <c r="AQ18" s="34"/>
      <c r="AR18" s="34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9"/>
      <c r="BV18" s="29"/>
      <c r="BW18" s="29"/>
      <c r="BX18" s="29"/>
      <c r="BY18" s="31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</row>
    <row r="19" spans="1:103" x14ac:dyDescent="0.2">
      <c r="A19" s="1" t="s">
        <v>34</v>
      </c>
      <c r="B19" s="1" t="s">
        <v>311</v>
      </c>
      <c r="C19" s="1" t="s">
        <v>311</v>
      </c>
      <c r="D19" s="16" t="s">
        <v>17</v>
      </c>
      <c r="E19" s="17">
        <v>2024</v>
      </c>
      <c r="F19" s="17">
        <v>17881</v>
      </c>
      <c r="G19" s="18">
        <v>52</v>
      </c>
      <c r="H19" s="17">
        <v>11511</v>
      </c>
      <c r="I19" s="49">
        <f t="shared" si="0"/>
        <v>0.64375594206140596</v>
      </c>
      <c r="J19" s="46">
        <v>42917</v>
      </c>
      <c r="K19" s="46">
        <v>43281</v>
      </c>
      <c r="L19" s="19">
        <v>80</v>
      </c>
      <c r="M19" s="19">
        <v>40</v>
      </c>
      <c r="N19" s="19">
        <v>120</v>
      </c>
      <c r="O19" s="19">
        <v>225</v>
      </c>
      <c r="P19" s="19">
        <v>345</v>
      </c>
      <c r="Q19" s="19">
        <v>0</v>
      </c>
      <c r="R19" s="19">
        <v>23</v>
      </c>
      <c r="S19" s="22">
        <v>477000</v>
      </c>
      <c r="T19" s="36">
        <f>S19/F19</f>
        <v>26.676360382528941</v>
      </c>
      <c r="U19" s="22">
        <v>19</v>
      </c>
      <c r="V19" s="22">
        <v>25</v>
      </c>
      <c r="W19" s="22">
        <v>776</v>
      </c>
      <c r="X19" s="22">
        <v>80044</v>
      </c>
      <c r="Y19" s="22">
        <v>80820</v>
      </c>
      <c r="Z19" s="22">
        <v>557820</v>
      </c>
      <c r="AA19" s="22">
        <v>33567</v>
      </c>
      <c r="AB19" s="22">
        <v>591387</v>
      </c>
      <c r="AC19" s="22">
        <v>200</v>
      </c>
      <c r="AD19" s="20">
        <v>0</v>
      </c>
      <c r="AE19" s="20">
        <v>0</v>
      </c>
      <c r="AF19" s="22">
        <v>200</v>
      </c>
      <c r="AG19" s="20">
        <v>0</v>
      </c>
      <c r="AH19" s="21">
        <v>585</v>
      </c>
      <c r="AI19" s="20">
        <v>0</v>
      </c>
      <c r="AJ19" s="22">
        <v>585</v>
      </c>
      <c r="AK19" s="22">
        <v>2525</v>
      </c>
      <c r="AL19" s="22">
        <v>3310</v>
      </c>
      <c r="AM19" s="20">
        <v>0</v>
      </c>
      <c r="AN19" s="23">
        <v>0</v>
      </c>
      <c r="AO19" s="23">
        <v>0</v>
      </c>
      <c r="AP19" s="23">
        <v>0</v>
      </c>
      <c r="AQ19" s="37">
        <v>72669</v>
      </c>
      <c r="AR19" s="37">
        <v>72669</v>
      </c>
      <c r="AS19" s="26"/>
      <c r="AT19" s="26"/>
      <c r="AU19" s="26"/>
      <c r="AV19" s="24">
        <v>46594</v>
      </c>
      <c r="AW19" s="25">
        <f>(AV19/F19)</f>
        <v>2.6057826743470724</v>
      </c>
      <c r="AX19" s="24">
        <v>317755</v>
      </c>
      <c r="AY19" s="24">
        <v>62346</v>
      </c>
      <c r="AZ19" s="24">
        <v>380101</v>
      </c>
      <c r="BA19" s="24">
        <v>91007</v>
      </c>
      <c r="BB19" s="24">
        <v>591387</v>
      </c>
      <c r="BC19" s="24">
        <v>517702</v>
      </c>
      <c r="BD19" s="24">
        <v>2076</v>
      </c>
      <c r="BE19" s="26">
        <v>0</v>
      </c>
      <c r="BF19" s="27">
        <v>40946</v>
      </c>
      <c r="BG19" s="27">
        <v>14252</v>
      </c>
      <c r="BH19" s="27">
        <v>55198</v>
      </c>
      <c r="BI19" s="27">
        <v>10256</v>
      </c>
      <c r="BJ19" s="27">
        <v>2390</v>
      </c>
      <c r="BK19" s="28">
        <v>762</v>
      </c>
      <c r="BL19" s="27">
        <v>3152</v>
      </c>
      <c r="BM19" s="27">
        <v>1218</v>
      </c>
      <c r="BN19" s="28">
        <v>447</v>
      </c>
      <c r="BO19" s="27">
        <v>1665</v>
      </c>
      <c r="BP19" s="27">
        <v>14396</v>
      </c>
      <c r="BQ19" s="28">
        <v>102</v>
      </c>
      <c r="BR19" s="28">
        <v>12</v>
      </c>
      <c r="BS19" s="28">
        <v>114</v>
      </c>
      <c r="BT19" s="28">
        <v>53</v>
      </c>
      <c r="BU19" s="30">
        <v>6372</v>
      </c>
      <c r="BV19" s="30">
        <v>2368</v>
      </c>
      <c r="BW19" s="30">
        <v>8740</v>
      </c>
      <c r="BX19" s="30">
        <v>79986</v>
      </c>
      <c r="BY19" s="31">
        <f>(BX19/F19)</f>
        <v>4.4732397516917395</v>
      </c>
      <c r="BZ19" s="30">
        <v>5217</v>
      </c>
      <c r="CA19" s="30">
        <v>5005</v>
      </c>
      <c r="CB19" s="30">
        <v>3916</v>
      </c>
      <c r="CC19" s="30">
        <v>35071</v>
      </c>
      <c r="CD19" s="30">
        <v>15300</v>
      </c>
      <c r="CE19" s="30">
        <v>50371</v>
      </c>
      <c r="CF19" s="30">
        <v>59292</v>
      </c>
      <c r="CG19" s="30">
        <v>2771</v>
      </c>
      <c r="CH19" s="29">
        <v>951</v>
      </c>
      <c r="CI19" s="29">
        <v>21</v>
      </c>
      <c r="CJ19" s="29">
        <v>155</v>
      </c>
      <c r="CK19" s="29">
        <v>10</v>
      </c>
      <c r="CL19" s="29">
        <v>186</v>
      </c>
      <c r="CM19" s="29">
        <v>79</v>
      </c>
      <c r="CN19" s="29">
        <v>491</v>
      </c>
      <c r="CO19" s="29">
        <v>0</v>
      </c>
      <c r="CP19" s="29">
        <v>0</v>
      </c>
      <c r="CQ19" s="30">
        <v>11756</v>
      </c>
      <c r="CR19" s="29">
        <v>0</v>
      </c>
      <c r="CS19" s="29">
        <v>360</v>
      </c>
      <c r="CT19" s="29">
        <v>0</v>
      </c>
      <c r="CU19" s="29">
        <v>26</v>
      </c>
      <c r="CV19" s="30">
        <v>4193</v>
      </c>
      <c r="CW19" s="30">
        <v>11381</v>
      </c>
      <c r="CX19" s="30">
        <v>21779</v>
      </c>
      <c r="CY19" s="30">
        <v>12272</v>
      </c>
    </row>
    <row r="20" spans="1:103" x14ac:dyDescent="0.2">
      <c r="A20" s="1" t="s">
        <v>35</v>
      </c>
      <c r="B20" s="1" t="s">
        <v>312</v>
      </c>
      <c r="C20" s="1" t="s">
        <v>429</v>
      </c>
      <c r="D20" s="16" t="s">
        <v>16</v>
      </c>
      <c r="E20" s="18">
        <v>572</v>
      </c>
      <c r="F20" s="17">
        <v>1043</v>
      </c>
      <c r="G20" s="18">
        <v>52</v>
      </c>
      <c r="H20" s="16" t="s">
        <v>204</v>
      </c>
      <c r="I20" s="49"/>
      <c r="J20" s="46">
        <v>42917</v>
      </c>
      <c r="K20" s="46">
        <v>43281</v>
      </c>
      <c r="L20" s="19">
        <v>0</v>
      </c>
      <c r="M20" s="19">
        <v>11</v>
      </c>
      <c r="N20" s="19">
        <v>11</v>
      </c>
      <c r="O20" s="19">
        <v>0</v>
      </c>
      <c r="P20" s="19">
        <v>11</v>
      </c>
      <c r="Q20" s="19">
        <v>0</v>
      </c>
      <c r="R20" s="19">
        <v>5</v>
      </c>
      <c r="S20" s="22">
        <v>7500</v>
      </c>
      <c r="T20" s="36">
        <f>S20/F20</f>
        <v>7.1907957813998085</v>
      </c>
      <c r="U20" s="20">
        <v>0</v>
      </c>
      <c r="V20" s="20">
        <v>0</v>
      </c>
      <c r="W20" s="20">
        <v>0</v>
      </c>
      <c r="X20" s="22">
        <v>367</v>
      </c>
      <c r="Y20" s="22">
        <v>367</v>
      </c>
      <c r="Z20" s="22">
        <v>7867</v>
      </c>
      <c r="AA20" s="20">
        <v>0</v>
      </c>
      <c r="AB20" s="22">
        <v>7867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1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4">
        <v>643</v>
      </c>
      <c r="AT20" s="26">
        <v>0</v>
      </c>
      <c r="AU20" s="24">
        <v>101</v>
      </c>
      <c r="AV20" s="24">
        <v>744</v>
      </c>
      <c r="AW20" s="25">
        <f>(AV20/F20)</f>
        <v>0.71332694151486098</v>
      </c>
      <c r="AX20" s="26"/>
      <c r="AY20" s="26"/>
      <c r="AZ20" s="24">
        <v>5595</v>
      </c>
      <c r="BA20" s="24">
        <v>1231</v>
      </c>
      <c r="BB20" s="24">
        <v>7867</v>
      </c>
      <c r="BC20" s="24">
        <v>7570</v>
      </c>
      <c r="BD20" s="26">
        <v>0</v>
      </c>
      <c r="BE20" s="26">
        <v>0</v>
      </c>
      <c r="BF20" s="28"/>
      <c r="BG20" s="28"/>
      <c r="BH20" s="27">
        <v>3000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1</v>
      </c>
      <c r="BR20" s="28">
        <v>1</v>
      </c>
      <c r="BS20" s="28">
        <v>2</v>
      </c>
      <c r="BT20" s="28">
        <v>51</v>
      </c>
      <c r="BU20" s="29"/>
      <c r="BV20" s="29"/>
      <c r="BW20" s="29">
        <v>137</v>
      </c>
      <c r="BX20" s="29">
        <v>312</v>
      </c>
      <c r="BY20" s="31">
        <f>(BX20/F20)</f>
        <v>0.29913710450623204</v>
      </c>
      <c r="BZ20" s="32" t="s">
        <v>204</v>
      </c>
      <c r="CA20" s="29">
        <v>0</v>
      </c>
      <c r="CB20" s="29">
        <v>0</v>
      </c>
      <c r="CC20" s="29"/>
      <c r="CD20" s="29"/>
      <c r="CE20" s="29">
        <v>200</v>
      </c>
      <c r="CF20" s="29">
        <v>200</v>
      </c>
      <c r="CG20" s="29">
        <v>0</v>
      </c>
      <c r="CH20" s="29">
        <v>100</v>
      </c>
      <c r="CI20" s="29">
        <v>1</v>
      </c>
      <c r="CJ20" s="29">
        <v>0</v>
      </c>
      <c r="CK20" s="29">
        <v>1</v>
      </c>
      <c r="CL20" s="29">
        <v>5</v>
      </c>
      <c r="CM20" s="29">
        <v>0</v>
      </c>
      <c r="CN20" s="29">
        <v>8</v>
      </c>
      <c r="CO20" s="29">
        <v>0</v>
      </c>
      <c r="CP20" s="29">
        <v>7</v>
      </c>
      <c r="CQ20" s="29">
        <v>15</v>
      </c>
      <c r="CR20" s="29">
        <v>0</v>
      </c>
      <c r="CS20" s="29">
        <v>0</v>
      </c>
      <c r="CT20" s="29">
        <v>0</v>
      </c>
      <c r="CU20" s="29">
        <v>2</v>
      </c>
      <c r="CV20" s="29">
        <v>1</v>
      </c>
      <c r="CW20" s="29">
        <v>0</v>
      </c>
      <c r="CX20" s="32" t="s">
        <v>204</v>
      </c>
      <c r="CY20" s="29">
        <v>52</v>
      </c>
    </row>
    <row r="21" spans="1:103" x14ac:dyDescent="0.2">
      <c r="A21" s="1" t="s">
        <v>36</v>
      </c>
      <c r="B21" s="1" t="s">
        <v>313</v>
      </c>
      <c r="C21" s="1" t="s">
        <v>368</v>
      </c>
      <c r="D21" s="16" t="s">
        <v>16</v>
      </c>
      <c r="E21" s="17">
        <v>1673</v>
      </c>
      <c r="F21" s="17">
        <v>1899</v>
      </c>
      <c r="G21" s="18">
        <v>50</v>
      </c>
      <c r="H21" s="17">
        <v>4100</v>
      </c>
      <c r="I21" s="49">
        <f>H21/F21</f>
        <v>2.1590310689836758</v>
      </c>
      <c r="J21" s="46">
        <v>42736</v>
      </c>
      <c r="K21" s="46">
        <v>43100</v>
      </c>
      <c r="L21" s="19">
        <v>32</v>
      </c>
      <c r="M21" s="19">
        <v>16</v>
      </c>
      <c r="N21" s="19">
        <v>48</v>
      </c>
      <c r="O21" s="19">
        <v>0</v>
      </c>
      <c r="P21" s="19">
        <v>48</v>
      </c>
      <c r="Q21" s="19">
        <v>20</v>
      </c>
      <c r="R21" s="19">
        <v>2</v>
      </c>
      <c r="S21" s="22">
        <v>79050</v>
      </c>
      <c r="T21" s="36">
        <f>S21/F21</f>
        <v>41.627172195892577</v>
      </c>
      <c r="U21" s="20">
        <v>0</v>
      </c>
      <c r="V21" s="20">
        <v>0</v>
      </c>
      <c r="W21" s="20">
        <v>0</v>
      </c>
      <c r="X21" s="22">
        <v>10823</v>
      </c>
      <c r="Y21" s="22">
        <v>10823</v>
      </c>
      <c r="Z21" s="22">
        <v>89873</v>
      </c>
      <c r="AA21" s="22">
        <v>39364</v>
      </c>
      <c r="AB21" s="22">
        <v>129237</v>
      </c>
      <c r="AC21" s="22">
        <v>200</v>
      </c>
      <c r="AD21" s="21"/>
      <c r="AE21" s="20">
        <v>0</v>
      </c>
      <c r="AF21" s="22">
        <v>200</v>
      </c>
      <c r="AG21" s="20">
        <v>0</v>
      </c>
      <c r="AH21" s="21">
        <v>470</v>
      </c>
      <c r="AI21" s="22">
        <v>1070</v>
      </c>
      <c r="AJ21" s="22">
        <v>1540</v>
      </c>
      <c r="AK21" s="22">
        <v>4960</v>
      </c>
      <c r="AL21" s="22">
        <v>6700</v>
      </c>
      <c r="AM21" s="22">
        <v>713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4">
        <v>7595</v>
      </c>
      <c r="AT21" s="24">
        <v>35</v>
      </c>
      <c r="AU21" s="24">
        <v>696</v>
      </c>
      <c r="AV21" s="24">
        <v>8326</v>
      </c>
      <c r="AW21" s="25">
        <f>(AV21/F21)</f>
        <v>4.3844128488678251</v>
      </c>
      <c r="AX21" s="24">
        <v>40881</v>
      </c>
      <c r="AY21" s="24">
        <v>13374</v>
      </c>
      <c r="AZ21" s="24">
        <v>54255</v>
      </c>
      <c r="BA21" s="24">
        <v>62850</v>
      </c>
      <c r="BB21" s="24">
        <v>129237</v>
      </c>
      <c r="BC21" s="24">
        <v>125431</v>
      </c>
      <c r="BD21" s="24">
        <v>4786</v>
      </c>
      <c r="BE21" s="26">
        <v>0</v>
      </c>
      <c r="BF21" s="27">
        <v>2832</v>
      </c>
      <c r="BG21" s="27">
        <v>3698</v>
      </c>
      <c r="BH21" s="27">
        <v>6530</v>
      </c>
      <c r="BI21" s="27">
        <v>10272</v>
      </c>
      <c r="BJ21" s="28">
        <v>214</v>
      </c>
      <c r="BK21" s="28">
        <v>68</v>
      </c>
      <c r="BL21" s="28">
        <v>282</v>
      </c>
      <c r="BM21" s="28">
        <v>186</v>
      </c>
      <c r="BN21" s="28">
        <v>13</v>
      </c>
      <c r="BO21" s="28">
        <v>199</v>
      </c>
      <c r="BP21" s="27">
        <v>14058</v>
      </c>
      <c r="BQ21" s="28">
        <v>12</v>
      </c>
      <c r="BR21" s="28">
        <v>3</v>
      </c>
      <c r="BS21" s="28">
        <v>15</v>
      </c>
      <c r="BT21" s="28">
        <v>51</v>
      </c>
      <c r="BU21" s="29">
        <v>449</v>
      </c>
      <c r="BV21" s="29">
        <v>227</v>
      </c>
      <c r="BW21" s="29">
        <v>676</v>
      </c>
      <c r="BX21" s="30">
        <v>18785</v>
      </c>
      <c r="BY21" s="31">
        <f>(BX21/F21)</f>
        <v>9.8920484465508167</v>
      </c>
      <c r="BZ21" s="29">
        <v>780</v>
      </c>
      <c r="CA21" s="29">
        <v>784</v>
      </c>
      <c r="CB21" s="29">
        <v>4</v>
      </c>
      <c r="CC21" s="30">
        <v>1184</v>
      </c>
      <c r="CD21" s="30">
        <v>3326</v>
      </c>
      <c r="CE21" s="30">
        <v>4510</v>
      </c>
      <c r="CF21" s="30">
        <v>5298</v>
      </c>
      <c r="CG21" s="29">
        <v>173</v>
      </c>
      <c r="CH21" s="29">
        <v>228</v>
      </c>
      <c r="CI21" s="29">
        <v>62</v>
      </c>
      <c r="CJ21" s="29">
        <v>201</v>
      </c>
      <c r="CK21" s="29">
        <v>1</v>
      </c>
      <c r="CL21" s="29">
        <v>264</v>
      </c>
      <c r="CM21" s="29">
        <v>40</v>
      </c>
      <c r="CN21" s="29">
        <v>389</v>
      </c>
      <c r="CO21" s="30">
        <v>1404</v>
      </c>
      <c r="CP21" s="29">
        <v>10</v>
      </c>
      <c r="CQ21" s="30">
        <v>1803</v>
      </c>
      <c r="CR21" s="29">
        <v>0</v>
      </c>
      <c r="CS21" s="29">
        <v>24</v>
      </c>
      <c r="CT21" s="29">
        <v>0</v>
      </c>
      <c r="CU21" s="29">
        <v>18</v>
      </c>
      <c r="CV21" s="29">
        <v>50</v>
      </c>
      <c r="CW21" s="30">
        <v>3200</v>
      </c>
      <c r="CX21" s="30">
        <v>3600</v>
      </c>
      <c r="CY21" s="30">
        <v>18500</v>
      </c>
    </row>
    <row r="22" spans="1:103" x14ac:dyDescent="0.2">
      <c r="A22" s="1" t="s">
        <v>37</v>
      </c>
      <c r="B22" s="1" t="s">
        <v>314</v>
      </c>
      <c r="C22" s="1" t="s">
        <v>470</v>
      </c>
      <c r="D22" s="18"/>
      <c r="E22" s="18"/>
      <c r="F22" s="17">
        <v>2196</v>
      </c>
      <c r="G22" s="18"/>
      <c r="H22" s="16"/>
      <c r="I22" s="49"/>
      <c r="J22" s="46"/>
      <c r="K22" s="46"/>
      <c r="L22" s="19"/>
      <c r="M22" s="19"/>
      <c r="N22" s="19"/>
      <c r="O22" s="19"/>
      <c r="P22" s="19"/>
      <c r="Q22" s="19"/>
      <c r="R22" s="19"/>
      <c r="S22" s="21"/>
      <c r="T22" s="36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34"/>
      <c r="AO22" s="34"/>
      <c r="AP22" s="34"/>
      <c r="AQ22" s="34"/>
      <c r="AR22" s="34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9"/>
      <c r="BV22" s="29"/>
      <c r="BW22" s="29"/>
      <c r="BX22" s="29"/>
      <c r="BY22" s="31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</row>
    <row r="23" spans="1:103" x14ac:dyDescent="0.2">
      <c r="A23" s="1" t="s">
        <v>38</v>
      </c>
      <c r="B23" s="1" t="s">
        <v>315</v>
      </c>
      <c r="C23" s="1" t="s">
        <v>478</v>
      </c>
      <c r="D23" s="16" t="s">
        <v>17</v>
      </c>
      <c r="E23" s="17">
        <v>1924</v>
      </c>
      <c r="F23" s="17">
        <v>7860</v>
      </c>
      <c r="G23" s="18">
        <v>52</v>
      </c>
      <c r="H23" s="17">
        <v>7781</v>
      </c>
      <c r="I23" s="49">
        <f>H23/F23</f>
        <v>0.98994910941475822</v>
      </c>
      <c r="J23" s="46">
        <v>42917</v>
      </c>
      <c r="K23" s="46">
        <v>43281</v>
      </c>
      <c r="L23" s="19">
        <v>25</v>
      </c>
      <c r="M23" s="19">
        <v>70</v>
      </c>
      <c r="N23" s="19">
        <v>95</v>
      </c>
      <c r="O23" s="19">
        <v>32</v>
      </c>
      <c r="P23" s="19">
        <v>127</v>
      </c>
      <c r="Q23" s="19">
        <v>7</v>
      </c>
      <c r="R23" s="19">
        <v>75</v>
      </c>
      <c r="S23" s="22">
        <v>168284</v>
      </c>
      <c r="T23" s="36">
        <f>S23/F23</f>
        <v>21.410178117048346</v>
      </c>
      <c r="U23" s="22">
        <v>30</v>
      </c>
      <c r="V23" s="20">
        <v>0</v>
      </c>
      <c r="W23" s="22">
        <v>209</v>
      </c>
      <c r="X23" s="22">
        <v>82296</v>
      </c>
      <c r="Y23" s="22">
        <v>82505</v>
      </c>
      <c r="Z23" s="22">
        <v>250789</v>
      </c>
      <c r="AA23" s="20">
        <v>0</v>
      </c>
      <c r="AB23" s="22">
        <v>250789</v>
      </c>
      <c r="AC23" s="22">
        <v>200</v>
      </c>
      <c r="AD23" s="22">
        <v>465</v>
      </c>
      <c r="AE23" s="20">
        <v>0</v>
      </c>
      <c r="AF23" s="22">
        <v>665</v>
      </c>
      <c r="AG23" s="20">
        <v>0</v>
      </c>
      <c r="AH23" s="21">
        <v>585</v>
      </c>
      <c r="AI23" s="22">
        <v>3050</v>
      </c>
      <c r="AJ23" s="22">
        <v>3635</v>
      </c>
      <c r="AK23" s="22">
        <v>5000</v>
      </c>
      <c r="AL23" s="22">
        <v>9300</v>
      </c>
      <c r="AM23" s="22">
        <v>5000</v>
      </c>
      <c r="AN23" s="23">
        <v>0</v>
      </c>
      <c r="AO23" s="23">
        <v>0</v>
      </c>
      <c r="AP23" s="23">
        <v>0</v>
      </c>
      <c r="AQ23" s="37">
        <v>64709</v>
      </c>
      <c r="AR23" s="37">
        <v>64709</v>
      </c>
      <c r="AS23" s="24"/>
      <c r="AT23" s="24"/>
      <c r="AU23" s="24"/>
      <c r="AV23" s="24">
        <v>19935</v>
      </c>
      <c r="AW23" s="25">
        <f>(AV23/F23)</f>
        <v>2.5362595419847329</v>
      </c>
      <c r="AX23" s="24">
        <v>150593</v>
      </c>
      <c r="AY23" s="24">
        <v>14836</v>
      </c>
      <c r="AZ23" s="24">
        <v>165429</v>
      </c>
      <c r="BA23" s="24">
        <v>61410</v>
      </c>
      <c r="BB23" s="24">
        <v>250789</v>
      </c>
      <c r="BC23" s="24">
        <v>246774</v>
      </c>
      <c r="BD23" s="24">
        <v>5000</v>
      </c>
      <c r="BE23" s="24">
        <v>180600</v>
      </c>
      <c r="BF23" s="27">
        <v>23183</v>
      </c>
      <c r="BG23" s="27">
        <v>11745</v>
      </c>
      <c r="BH23" s="27">
        <v>34928</v>
      </c>
      <c r="BI23" s="27">
        <v>9552</v>
      </c>
      <c r="BJ23" s="28">
        <v>476</v>
      </c>
      <c r="BK23" s="28">
        <v>338</v>
      </c>
      <c r="BL23" s="28">
        <v>814</v>
      </c>
      <c r="BM23" s="28">
        <v>487</v>
      </c>
      <c r="BN23" s="28">
        <v>125</v>
      </c>
      <c r="BO23" s="28">
        <v>612</v>
      </c>
      <c r="BP23" s="27">
        <v>5238</v>
      </c>
      <c r="BQ23" s="28"/>
      <c r="BR23" s="28"/>
      <c r="BS23" s="28">
        <v>18</v>
      </c>
      <c r="BT23" s="28">
        <v>51</v>
      </c>
      <c r="BU23" s="29"/>
      <c r="BV23" s="29"/>
      <c r="BW23" s="30">
        <v>3463</v>
      </c>
      <c r="BX23" s="30">
        <v>20314</v>
      </c>
      <c r="BY23" s="31">
        <f>(BX23/F23)</f>
        <v>2.5844783715012722</v>
      </c>
      <c r="BZ23" s="30">
        <v>4200</v>
      </c>
      <c r="CA23" s="30">
        <v>4554</v>
      </c>
      <c r="CB23" s="29">
        <v>664</v>
      </c>
      <c r="CC23" s="30">
        <v>13244</v>
      </c>
      <c r="CD23" s="30">
        <v>17644</v>
      </c>
      <c r="CE23" s="30">
        <v>30888</v>
      </c>
      <c r="CF23" s="30">
        <v>36106</v>
      </c>
      <c r="CG23" s="29">
        <v>328</v>
      </c>
      <c r="CH23" s="29">
        <v>904</v>
      </c>
      <c r="CI23" s="29">
        <v>96</v>
      </c>
      <c r="CJ23" s="29">
        <v>204</v>
      </c>
      <c r="CK23" s="29">
        <v>33</v>
      </c>
      <c r="CL23" s="29">
        <v>333</v>
      </c>
      <c r="CM23" s="29">
        <v>124</v>
      </c>
      <c r="CN23" s="29">
        <v>645</v>
      </c>
      <c r="CO23" s="30">
        <v>5032</v>
      </c>
      <c r="CP23" s="29">
        <v>0</v>
      </c>
      <c r="CQ23" s="30">
        <v>5677</v>
      </c>
      <c r="CR23" s="29">
        <v>0</v>
      </c>
      <c r="CS23" s="29">
        <v>139</v>
      </c>
      <c r="CT23" s="29">
        <v>0</v>
      </c>
      <c r="CU23" s="29">
        <v>9</v>
      </c>
      <c r="CV23" s="29">
        <v>375</v>
      </c>
      <c r="CW23" s="30">
        <v>1692</v>
      </c>
      <c r="CX23" s="29">
        <v>0</v>
      </c>
      <c r="CY23" s="30">
        <v>22701</v>
      </c>
    </row>
    <row r="24" spans="1:103" x14ac:dyDescent="0.2">
      <c r="A24" s="1" t="s">
        <v>39</v>
      </c>
      <c r="B24" s="1" t="s">
        <v>316</v>
      </c>
      <c r="C24" s="1" t="s">
        <v>475</v>
      </c>
      <c r="D24" s="16" t="s">
        <v>17</v>
      </c>
      <c r="E24" s="17">
        <v>1144</v>
      </c>
      <c r="F24" s="17">
        <v>2439</v>
      </c>
      <c r="G24" s="18">
        <v>52</v>
      </c>
      <c r="H24" s="17">
        <v>2890</v>
      </c>
      <c r="I24" s="49">
        <f>H24/F24</f>
        <v>1.1849118491184911</v>
      </c>
      <c r="J24" s="46">
        <v>42736</v>
      </c>
      <c r="K24" s="46">
        <v>43100</v>
      </c>
      <c r="L24" s="19">
        <v>0</v>
      </c>
      <c r="M24" s="19">
        <v>30</v>
      </c>
      <c r="N24" s="19">
        <v>30</v>
      </c>
      <c r="O24" s="19">
        <v>0</v>
      </c>
      <c r="P24" s="19">
        <v>30</v>
      </c>
      <c r="Q24" s="19">
        <v>0</v>
      </c>
      <c r="R24" s="19">
        <v>50</v>
      </c>
      <c r="S24" s="22">
        <v>5086</v>
      </c>
      <c r="T24" s="36">
        <f>S24/F24</f>
        <v>2.0852808528085283</v>
      </c>
      <c r="U24" s="20">
        <v>0</v>
      </c>
      <c r="V24" s="20">
        <v>0</v>
      </c>
      <c r="W24" s="20">
        <v>0</v>
      </c>
      <c r="X24" s="22">
        <v>58570</v>
      </c>
      <c r="Y24" s="22">
        <v>58570</v>
      </c>
      <c r="Z24" s="22">
        <v>63656</v>
      </c>
      <c r="AA24" s="22">
        <v>12000</v>
      </c>
      <c r="AB24" s="22">
        <v>75656</v>
      </c>
      <c r="AC24" s="22">
        <v>200</v>
      </c>
      <c r="AD24" s="20">
        <v>0</v>
      </c>
      <c r="AE24" s="20">
        <v>0</v>
      </c>
      <c r="AF24" s="22">
        <v>200</v>
      </c>
      <c r="AG24" s="20">
        <v>0</v>
      </c>
      <c r="AH24" s="22">
        <v>375</v>
      </c>
      <c r="AI24" s="20">
        <v>0</v>
      </c>
      <c r="AJ24" s="22">
        <v>375</v>
      </c>
      <c r="AK24" s="20">
        <v>0</v>
      </c>
      <c r="AL24" s="22">
        <v>575</v>
      </c>
      <c r="AM24" s="20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6"/>
      <c r="AT24" s="26"/>
      <c r="AU24" s="26"/>
      <c r="AV24" s="24">
        <v>9144</v>
      </c>
      <c r="AW24" s="25">
        <f>(AV24/F24)</f>
        <v>3.7490774907749076</v>
      </c>
      <c r="AX24" s="26"/>
      <c r="AY24" s="26"/>
      <c r="AZ24" s="24">
        <v>39337</v>
      </c>
      <c r="BA24" s="24">
        <v>18361</v>
      </c>
      <c r="BB24" s="24">
        <v>75656</v>
      </c>
      <c r="BC24" s="24">
        <v>66842</v>
      </c>
      <c r="BD24" s="24">
        <v>575</v>
      </c>
      <c r="BE24" s="26">
        <v>0</v>
      </c>
      <c r="BF24" s="27">
        <v>12003</v>
      </c>
      <c r="BG24" s="27">
        <v>5971</v>
      </c>
      <c r="BH24" s="27">
        <v>17974</v>
      </c>
      <c r="BI24" s="27">
        <v>9552</v>
      </c>
      <c r="BJ24" s="27">
        <v>1077</v>
      </c>
      <c r="BK24" s="28">
        <v>279</v>
      </c>
      <c r="BL24" s="27">
        <v>1356</v>
      </c>
      <c r="BM24" s="28">
        <v>281</v>
      </c>
      <c r="BN24" s="28">
        <v>26</v>
      </c>
      <c r="BO24" s="28">
        <v>307</v>
      </c>
      <c r="BP24" s="27">
        <v>5238</v>
      </c>
      <c r="BQ24" s="28">
        <v>30</v>
      </c>
      <c r="BR24" s="28">
        <v>0</v>
      </c>
      <c r="BS24" s="28">
        <v>30</v>
      </c>
      <c r="BT24" s="28">
        <v>51</v>
      </c>
      <c r="BU24" s="29"/>
      <c r="BV24" s="29"/>
      <c r="BW24" s="29">
        <v>805</v>
      </c>
      <c r="BX24" s="30">
        <v>8813</v>
      </c>
      <c r="BY24" s="31">
        <f>(BX24/F24)</f>
        <v>3.6133661336613367</v>
      </c>
      <c r="BZ24" s="32" t="s">
        <v>204</v>
      </c>
      <c r="CA24" s="30">
        <v>1031</v>
      </c>
      <c r="CB24" s="29">
        <v>110</v>
      </c>
      <c r="CC24" s="30">
        <v>7390</v>
      </c>
      <c r="CD24" s="30">
        <v>4867</v>
      </c>
      <c r="CE24" s="30">
        <v>12257</v>
      </c>
      <c r="CF24" s="30">
        <v>13398</v>
      </c>
      <c r="CG24" s="29">
        <v>319</v>
      </c>
      <c r="CH24" s="29">
        <v>239</v>
      </c>
      <c r="CI24" s="29">
        <v>78</v>
      </c>
      <c r="CJ24" s="29">
        <v>80</v>
      </c>
      <c r="CK24" s="29">
        <v>1</v>
      </c>
      <c r="CL24" s="29">
        <v>159</v>
      </c>
      <c r="CM24" s="29">
        <v>62</v>
      </c>
      <c r="CN24" s="30">
        <v>1188</v>
      </c>
      <c r="CO24" s="30">
        <v>1780</v>
      </c>
      <c r="CP24" s="29">
        <v>11</v>
      </c>
      <c r="CQ24" s="30">
        <v>2979</v>
      </c>
      <c r="CR24" s="29">
        <v>12</v>
      </c>
      <c r="CS24" s="29">
        <v>9</v>
      </c>
      <c r="CT24" s="29">
        <v>0</v>
      </c>
      <c r="CU24" s="29">
        <v>7</v>
      </c>
      <c r="CV24" s="29">
        <v>500</v>
      </c>
      <c r="CW24" s="30">
        <v>1434</v>
      </c>
      <c r="CX24" s="29">
        <v>0</v>
      </c>
      <c r="CY24" s="30">
        <v>6275</v>
      </c>
    </row>
    <row r="25" spans="1:103" x14ac:dyDescent="0.2">
      <c r="A25" s="1" t="s">
        <v>40</v>
      </c>
      <c r="B25" s="1" t="s">
        <v>317</v>
      </c>
      <c r="C25" s="1" t="s">
        <v>475</v>
      </c>
      <c r="D25" s="16" t="s">
        <v>17</v>
      </c>
      <c r="E25" s="17">
        <v>1716</v>
      </c>
      <c r="F25" s="17">
        <v>2729</v>
      </c>
      <c r="G25" s="18">
        <v>52</v>
      </c>
      <c r="H25" s="17">
        <v>3744</v>
      </c>
      <c r="I25" s="49">
        <f>H25/F25</f>
        <v>1.3719311102968119</v>
      </c>
      <c r="J25" s="46">
        <v>42736</v>
      </c>
      <c r="K25" s="46">
        <v>43100</v>
      </c>
      <c r="L25" s="19">
        <v>0</v>
      </c>
      <c r="M25" s="19">
        <v>41.5</v>
      </c>
      <c r="N25" s="19">
        <v>41.5</v>
      </c>
      <c r="O25" s="19">
        <v>13</v>
      </c>
      <c r="P25" s="19">
        <v>54.5</v>
      </c>
      <c r="Q25" s="19">
        <v>0</v>
      </c>
      <c r="R25" s="19">
        <v>15</v>
      </c>
      <c r="S25" s="22">
        <v>55000</v>
      </c>
      <c r="T25" s="36">
        <f>S25/F25</f>
        <v>20.153902528398682</v>
      </c>
      <c r="U25" s="20">
        <v>0</v>
      </c>
      <c r="V25" s="20">
        <v>0</v>
      </c>
      <c r="W25" s="20">
        <v>0</v>
      </c>
      <c r="X25" s="22">
        <v>22610</v>
      </c>
      <c r="Y25" s="22">
        <v>22610</v>
      </c>
      <c r="Z25" s="22">
        <v>77610</v>
      </c>
      <c r="AA25" s="20">
        <v>0</v>
      </c>
      <c r="AB25" s="22">
        <v>77610</v>
      </c>
      <c r="AC25" s="22">
        <v>200</v>
      </c>
      <c r="AD25" s="20">
        <v>0</v>
      </c>
      <c r="AE25" s="20">
        <v>0</v>
      </c>
      <c r="AF25" s="22">
        <v>200</v>
      </c>
      <c r="AG25" s="20">
        <v>0</v>
      </c>
      <c r="AH25" s="21">
        <v>815</v>
      </c>
      <c r="AI25" s="20">
        <v>0</v>
      </c>
      <c r="AJ25" s="22">
        <v>815</v>
      </c>
      <c r="AK25" s="20">
        <v>0</v>
      </c>
      <c r="AL25" s="22">
        <v>1015</v>
      </c>
      <c r="AM25" s="22">
        <v>5000</v>
      </c>
      <c r="AN25" s="23">
        <v>0</v>
      </c>
      <c r="AO25" s="23">
        <v>0</v>
      </c>
      <c r="AP25" s="23">
        <v>0</v>
      </c>
      <c r="AQ25" s="37">
        <v>10483</v>
      </c>
      <c r="AR25" s="37">
        <v>10483</v>
      </c>
      <c r="AS25" s="24">
        <v>10931</v>
      </c>
      <c r="AT25" s="24">
        <v>1431</v>
      </c>
      <c r="AU25" s="26">
        <v>0</v>
      </c>
      <c r="AV25" s="24">
        <v>12362</v>
      </c>
      <c r="AW25" s="25">
        <f>(AV25/F25)</f>
        <v>4.5298644192011723</v>
      </c>
      <c r="AX25" s="24">
        <v>42177</v>
      </c>
      <c r="AY25" s="24">
        <v>1757</v>
      </c>
      <c r="AZ25" s="24">
        <v>43934</v>
      </c>
      <c r="BA25" s="24">
        <v>23204</v>
      </c>
      <c r="BB25" s="24">
        <v>77610</v>
      </c>
      <c r="BC25" s="24">
        <v>79500</v>
      </c>
      <c r="BD25" s="24">
        <v>5312</v>
      </c>
      <c r="BE25" s="24">
        <v>31290</v>
      </c>
      <c r="BF25" s="28"/>
      <c r="BG25" s="28"/>
      <c r="BH25" s="27">
        <v>14001</v>
      </c>
      <c r="BI25" s="27">
        <v>9552</v>
      </c>
      <c r="BJ25" s="28"/>
      <c r="BK25" s="28"/>
      <c r="BL25" s="28">
        <v>828</v>
      </c>
      <c r="BM25" s="28"/>
      <c r="BN25" s="28"/>
      <c r="BO25" s="28">
        <v>301</v>
      </c>
      <c r="BP25" s="27">
        <v>5238</v>
      </c>
      <c r="BQ25" s="28"/>
      <c r="BR25" s="28"/>
      <c r="BS25" s="28">
        <v>8</v>
      </c>
      <c r="BT25" s="28">
        <v>51</v>
      </c>
      <c r="BU25" s="30">
        <v>1609</v>
      </c>
      <c r="BV25" s="29">
        <v>244</v>
      </c>
      <c r="BW25" s="30">
        <v>1853</v>
      </c>
      <c r="BX25" s="30">
        <v>12900</v>
      </c>
      <c r="BY25" s="31">
        <f>(BX25/F25)</f>
        <v>4.7270062293880546</v>
      </c>
      <c r="BZ25" s="32" t="s">
        <v>204</v>
      </c>
      <c r="CA25" s="30">
        <v>2254</v>
      </c>
      <c r="CB25" s="29">
        <v>0</v>
      </c>
      <c r="CC25" s="29"/>
      <c r="CD25" s="29"/>
      <c r="CE25" s="30">
        <v>10760</v>
      </c>
      <c r="CF25" s="30">
        <v>13014</v>
      </c>
      <c r="CG25" s="29">
        <v>181</v>
      </c>
      <c r="CH25" s="29">
        <v>302</v>
      </c>
      <c r="CI25" s="29">
        <v>90</v>
      </c>
      <c r="CJ25" s="29">
        <v>81</v>
      </c>
      <c r="CK25" s="29">
        <v>20</v>
      </c>
      <c r="CL25" s="29">
        <v>191</v>
      </c>
      <c r="CM25" s="29">
        <v>7</v>
      </c>
      <c r="CN25" s="29"/>
      <c r="CO25" s="29"/>
      <c r="CP25" s="29"/>
      <c r="CQ25" s="30">
        <v>2230</v>
      </c>
      <c r="CR25" s="29">
        <v>0</v>
      </c>
      <c r="CS25" s="29">
        <v>0</v>
      </c>
      <c r="CT25" s="29">
        <v>8</v>
      </c>
      <c r="CU25" s="29">
        <v>11</v>
      </c>
      <c r="CV25" s="29">
        <v>112</v>
      </c>
      <c r="CW25" s="30">
        <v>3260</v>
      </c>
      <c r="CX25" s="30">
        <v>5200</v>
      </c>
      <c r="CY25" s="32" t="s">
        <v>204</v>
      </c>
    </row>
    <row r="26" spans="1:103" x14ac:dyDescent="0.2">
      <c r="A26" s="1" t="s">
        <v>41</v>
      </c>
      <c r="B26" s="1" t="s">
        <v>318</v>
      </c>
      <c r="C26" s="1" t="s">
        <v>477</v>
      </c>
      <c r="D26" s="18"/>
      <c r="E26" s="18"/>
      <c r="F26" s="17">
        <v>2230</v>
      </c>
      <c r="G26" s="18"/>
      <c r="H26" s="16"/>
      <c r="I26" s="49"/>
      <c r="J26" s="46"/>
      <c r="K26" s="46"/>
      <c r="L26" s="19"/>
      <c r="M26" s="19"/>
      <c r="N26" s="19"/>
      <c r="O26" s="19"/>
      <c r="P26" s="19"/>
      <c r="Q26" s="19"/>
      <c r="R26" s="19"/>
      <c r="S26" s="21"/>
      <c r="T26" s="36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34"/>
      <c r="AO26" s="34"/>
      <c r="AP26" s="34"/>
      <c r="AQ26" s="34"/>
      <c r="AR26" s="34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9"/>
      <c r="BV26" s="29"/>
      <c r="BW26" s="29"/>
      <c r="BX26" s="29"/>
      <c r="BY26" s="31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</row>
    <row r="27" spans="1:103" x14ac:dyDescent="0.2">
      <c r="A27" s="1" t="s">
        <v>42</v>
      </c>
      <c r="B27" s="1" t="s">
        <v>319</v>
      </c>
      <c r="C27" s="1" t="s">
        <v>429</v>
      </c>
      <c r="D27" s="16" t="s">
        <v>17</v>
      </c>
      <c r="E27" s="17">
        <v>2236</v>
      </c>
      <c r="F27" s="17">
        <v>4995</v>
      </c>
      <c r="G27" s="18">
        <v>52</v>
      </c>
      <c r="H27" s="17">
        <v>4426</v>
      </c>
      <c r="I27" s="49">
        <f t="shared" ref="I27:I38" si="4">H27/F27</f>
        <v>0.88608608608608608</v>
      </c>
      <c r="J27" s="46">
        <v>42736</v>
      </c>
      <c r="K27" s="46">
        <v>43100</v>
      </c>
      <c r="L27" s="19">
        <v>0</v>
      </c>
      <c r="M27" s="19">
        <v>56</v>
      </c>
      <c r="N27" s="19">
        <v>56</v>
      </c>
      <c r="O27" s="19">
        <v>31</v>
      </c>
      <c r="P27" s="19">
        <v>87</v>
      </c>
      <c r="Q27" s="19">
        <v>0</v>
      </c>
      <c r="R27" s="19">
        <v>20</v>
      </c>
      <c r="S27" s="22">
        <v>93250</v>
      </c>
      <c r="T27" s="36">
        <f t="shared" ref="T27:T38" si="5">S27/F27</f>
        <v>18.668668668668669</v>
      </c>
      <c r="U27" s="22">
        <v>15</v>
      </c>
      <c r="V27" s="22">
        <v>20</v>
      </c>
      <c r="W27" s="20">
        <v>0</v>
      </c>
      <c r="X27" s="22">
        <v>72180</v>
      </c>
      <c r="Y27" s="22">
        <v>72180</v>
      </c>
      <c r="Z27" s="22">
        <v>165430</v>
      </c>
      <c r="AA27" s="20">
        <v>0</v>
      </c>
      <c r="AB27" s="22">
        <v>165430</v>
      </c>
      <c r="AC27" s="22">
        <v>200</v>
      </c>
      <c r="AD27" s="20">
        <v>0</v>
      </c>
      <c r="AE27" s="20">
        <v>0</v>
      </c>
      <c r="AF27" s="22">
        <v>200</v>
      </c>
      <c r="AG27" s="20">
        <v>0</v>
      </c>
      <c r="AH27" s="21">
        <v>0</v>
      </c>
      <c r="AI27" s="20">
        <v>0</v>
      </c>
      <c r="AJ27" s="20">
        <v>0</v>
      </c>
      <c r="AK27" s="20">
        <v>0</v>
      </c>
      <c r="AL27" s="22">
        <v>200</v>
      </c>
      <c r="AM27" s="20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4">
        <v>12478</v>
      </c>
      <c r="AT27" s="24">
        <v>1449</v>
      </c>
      <c r="AU27" s="24">
        <v>2000</v>
      </c>
      <c r="AV27" s="24">
        <v>15927</v>
      </c>
      <c r="AW27" s="25">
        <f t="shared" ref="AW27:AW38" si="6">(AV27/F27)</f>
        <v>3.1885885885885887</v>
      </c>
      <c r="AX27" s="24">
        <v>76529</v>
      </c>
      <c r="AY27" s="24">
        <v>5929</v>
      </c>
      <c r="AZ27" s="24">
        <v>82458</v>
      </c>
      <c r="BA27" s="24">
        <v>40723</v>
      </c>
      <c r="BB27" s="24">
        <v>165430</v>
      </c>
      <c r="BC27" s="24">
        <v>139108</v>
      </c>
      <c r="BD27" s="26">
        <v>0</v>
      </c>
      <c r="BE27" s="26">
        <v>0</v>
      </c>
      <c r="BF27" s="27">
        <v>17496</v>
      </c>
      <c r="BG27" s="27">
        <v>6533</v>
      </c>
      <c r="BH27" s="27">
        <v>24029</v>
      </c>
      <c r="BI27" s="27">
        <v>9552</v>
      </c>
      <c r="BJ27" s="27">
        <v>1711</v>
      </c>
      <c r="BK27" s="28">
        <v>193</v>
      </c>
      <c r="BL27" s="27">
        <v>1904</v>
      </c>
      <c r="BM27" s="27">
        <v>1227</v>
      </c>
      <c r="BN27" s="28">
        <v>109</v>
      </c>
      <c r="BO27" s="27">
        <v>1336</v>
      </c>
      <c r="BP27" s="27">
        <v>5238</v>
      </c>
      <c r="BQ27" s="28">
        <v>75</v>
      </c>
      <c r="BR27" s="28">
        <v>2</v>
      </c>
      <c r="BS27" s="28">
        <v>77</v>
      </c>
      <c r="BT27" s="28">
        <v>51</v>
      </c>
      <c r="BU27" s="29"/>
      <c r="BV27" s="29"/>
      <c r="BW27" s="30">
        <v>1770</v>
      </c>
      <c r="BX27" s="30">
        <v>69025</v>
      </c>
      <c r="BY27" s="31">
        <f t="shared" ref="BY27:BY38" si="7">(BX27/F27)</f>
        <v>13.818818818818819</v>
      </c>
      <c r="BZ27" s="30">
        <v>10000</v>
      </c>
      <c r="CA27" s="30">
        <v>2303</v>
      </c>
      <c r="CB27" s="29">
        <v>0</v>
      </c>
      <c r="CC27" s="30">
        <v>20546</v>
      </c>
      <c r="CD27" s="30">
        <v>8317</v>
      </c>
      <c r="CE27" s="30">
        <v>28863</v>
      </c>
      <c r="CF27" s="30">
        <v>31166</v>
      </c>
      <c r="CG27" s="29">
        <v>187</v>
      </c>
      <c r="CH27" s="29">
        <v>231</v>
      </c>
      <c r="CI27" s="29">
        <v>33</v>
      </c>
      <c r="CJ27" s="29">
        <v>125</v>
      </c>
      <c r="CK27" s="29">
        <v>19</v>
      </c>
      <c r="CL27" s="29">
        <v>177</v>
      </c>
      <c r="CM27" s="29">
        <v>42</v>
      </c>
      <c r="CN27" s="29">
        <v>656</v>
      </c>
      <c r="CO27" s="29">
        <v>811</v>
      </c>
      <c r="CP27" s="29">
        <v>221</v>
      </c>
      <c r="CQ27" s="30">
        <v>1688</v>
      </c>
      <c r="CR27" s="29">
        <v>124</v>
      </c>
      <c r="CS27" s="29">
        <v>468</v>
      </c>
      <c r="CT27" s="29">
        <v>208</v>
      </c>
      <c r="CU27" s="29">
        <v>7</v>
      </c>
      <c r="CV27" s="29">
        <v>100</v>
      </c>
      <c r="CW27" s="30">
        <v>3473</v>
      </c>
      <c r="CX27" s="30">
        <v>1800</v>
      </c>
      <c r="CY27" s="32" t="s">
        <v>204</v>
      </c>
    </row>
    <row r="28" spans="1:103" x14ac:dyDescent="0.2">
      <c r="A28" s="1" t="s">
        <v>43</v>
      </c>
      <c r="B28" s="1" t="s">
        <v>320</v>
      </c>
      <c r="C28" s="1" t="s">
        <v>475</v>
      </c>
      <c r="D28" s="16" t="s">
        <v>16</v>
      </c>
      <c r="E28" s="18">
        <v>728</v>
      </c>
      <c r="F28" s="17">
        <v>1462</v>
      </c>
      <c r="G28" s="18">
        <v>52</v>
      </c>
      <c r="H28" s="18">
        <v>527</v>
      </c>
      <c r="I28" s="49">
        <f t="shared" si="4"/>
        <v>0.36046511627906974</v>
      </c>
      <c r="J28" s="46">
        <v>42917</v>
      </c>
      <c r="K28" s="46">
        <v>43281</v>
      </c>
      <c r="L28" s="19">
        <v>0</v>
      </c>
      <c r="M28" s="19">
        <v>16</v>
      </c>
      <c r="N28" s="19">
        <v>16</v>
      </c>
      <c r="O28" s="19">
        <v>0</v>
      </c>
      <c r="P28" s="19">
        <v>16</v>
      </c>
      <c r="Q28" s="19">
        <v>0</v>
      </c>
      <c r="R28" s="19">
        <v>0</v>
      </c>
      <c r="S28" s="22">
        <v>15700</v>
      </c>
      <c r="T28" s="36">
        <f t="shared" si="5"/>
        <v>10.738714090287278</v>
      </c>
      <c r="U28" s="20">
        <v>0</v>
      </c>
      <c r="V28" s="20">
        <v>0</v>
      </c>
      <c r="W28" s="20">
        <v>0</v>
      </c>
      <c r="X28" s="22">
        <v>100</v>
      </c>
      <c r="Y28" s="22">
        <v>100</v>
      </c>
      <c r="Z28" s="22">
        <v>15800</v>
      </c>
      <c r="AA28" s="20">
        <v>0</v>
      </c>
      <c r="AB28" s="22">
        <v>15800</v>
      </c>
      <c r="AC28" s="20">
        <v>0</v>
      </c>
      <c r="AD28" s="21"/>
      <c r="AE28" s="20">
        <v>0</v>
      </c>
      <c r="AF28" s="20">
        <v>0</v>
      </c>
      <c r="AG28" s="20">
        <v>0</v>
      </c>
      <c r="AH28" s="21">
        <v>180</v>
      </c>
      <c r="AI28" s="20">
        <v>0</v>
      </c>
      <c r="AJ28" s="22">
        <v>180</v>
      </c>
      <c r="AK28" s="20">
        <v>0</v>
      </c>
      <c r="AL28" s="22">
        <v>180</v>
      </c>
      <c r="AM28" s="22">
        <v>2900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4">
        <v>2484</v>
      </c>
      <c r="AT28" s="24">
        <v>200</v>
      </c>
      <c r="AU28" s="24">
        <v>507</v>
      </c>
      <c r="AV28" s="24">
        <v>3191</v>
      </c>
      <c r="AW28" s="25">
        <f t="shared" si="6"/>
        <v>2.1826265389876882</v>
      </c>
      <c r="AX28" s="24">
        <v>11558</v>
      </c>
      <c r="AY28" s="24">
        <v>943</v>
      </c>
      <c r="AZ28" s="24">
        <v>12501</v>
      </c>
      <c r="BA28" s="24">
        <v>625</v>
      </c>
      <c r="BB28" s="24">
        <v>15800</v>
      </c>
      <c r="BC28" s="24">
        <v>16317</v>
      </c>
      <c r="BD28" s="26">
        <v>0</v>
      </c>
      <c r="BE28" s="26">
        <v>0</v>
      </c>
      <c r="BF28" s="27">
        <v>1900</v>
      </c>
      <c r="BG28" s="27">
        <v>1450</v>
      </c>
      <c r="BH28" s="27">
        <v>3350</v>
      </c>
      <c r="BI28" s="27">
        <v>9552</v>
      </c>
      <c r="BJ28" s="28">
        <v>135</v>
      </c>
      <c r="BK28" s="28">
        <v>75</v>
      </c>
      <c r="BL28" s="28">
        <v>430</v>
      </c>
      <c r="BM28" s="28">
        <v>78</v>
      </c>
      <c r="BN28" s="28">
        <v>48</v>
      </c>
      <c r="BO28" s="28">
        <v>126</v>
      </c>
      <c r="BP28" s="27">
        <v>5238</v>
      </c>
      <c r="BQ28" s="28">
        <v>9</v>
      </c>
      <c r="BR28" s="28">
        <v>3</v>
      </c>
      <c r="BS28" s="28">
        <v>12</v>
      </c>
      <c r="BT28" s="28">
        <v>51</v>
      </c>
      <c r="BU28" s="29"/>
      <c r="BV28" s="29"/>
      <c r="BW28" s="29">
        <v>263</v>
      </c>
      <c r="BX28" s="30">
        <v>1445</v>
      </c>
      <c r="BY28" s="31">
        <f t="shared" si="7"/>
        <v>0.98837209302325579</v>
      </c>
      <c r="BZ28" s="29">
        <v>225</v>
      </c>
      <c r="CA28" s="29">
        <v>502</v>
      </c>
      <c r="CB28" s="29">
        <v>2</v>
      </c>
      <c r="CC28" s="29">
        <v>910</v>
      </c>
      <c r="CD28" s="29">
        <v>838</v>
      </c>
      <c r="CE28" s="30">
        <v>1748</v>
      </c>
      <c r="CF28" s="30">
        <v>2252</v>
      </c>
      <c r="CG28" s="29">
        <v>1</v>
      </c>
      <c r="CH28" s="29">
        <v>81</v>
      </c>
      <c r="CI28" s="29">
        <v>11</v>
      </c>
      <c r="CJ28" s="29">
        <v>23</v>
      </c>
      <c r="CK28" s="29">
        <v>0</v>
      </c>
      <c r="CL28" s="29">
        <v>34</v>
      </c>
      <c r="CM28" s="29">
        <v>24</v>
      </c>
      <c r="CN28" s="29">
        <v>102</v>
      </c>
      <c r="CO28" s="29">
        <v>264</v>
      </c>
      <c r="CP28" s="29">
        <v>0</v>
      </c>
      <c r="CQ28" s="29">
        <v>366</v>
      </c>
      <c r="CR28" s="29">
        <v>1</v>
      </c>
      <c r="CS28" s="29">
        <v>60</v>
      </c>
      <c r="CT28" s="29">
        <v>62</v>
      </c>
      <c r="CU28" s="29">
        <v>1</v>
      </c>
      <c r="CV28" s="29">
        <v>0</v>
      </c>
      <c r="CW28" s="29">
        <v>45</v>
      </c>
      <c r="CX28" s="29">
        <v>170</v>
      </c>
      <c r="CY28" s="29">
        <v>0</v>
      </c>
    </row>
    <row r="29" spans="1:103" x14ac:dyDescent="0.2">
      <c r="A29" s="1" t="s">
        <v>44</v>
      </c>
      <c r="B29" s="1" t="s">
        <v>321</v>
      </c>
      <c r="C29" s="1" t="s">
        <v>469</v>
      </c>
      <c r="D29" s="16" t="s">
        <v>16</v>
      </c>
      <c r="E29" s="17">
        <v>2912</v>
      </c>
      <c r="F29" s="17">
        <v>11646</v>
      </c>
      <c r="G29" s="18">
        <v>52</v>
      </c>
      <c r="H29" s="17">
        <v>17752</v>
      </c>
      <c r="I29" s="49">
        <f t="shared" si="4"/>
        <v>1.5243001889060621</v>
      </c>
      <c r="J29" s="46">
        <v>42917</v>
      </c>
      <c r="K29" s="46">
        <v>43281</v>
      </c>
      <c r="L29" s="19">
        <v>150</v>
      </c>
      <c r="M29" s="19">
        <v>0</v>
      </c>
      <c r="N29" s="19">
        <v>150</v>
      </c>
      <c r="O29" s="19">
        <v>322.5</v>
      </c>
      <c r="P29" s="19">
        <v>472.5</v>
      </c>
      <c r="Q29" s="19">
        <v>0</v>
      </c>
      <c r="R29" s="19">
        <v>60</v>
      </c>
      <c r="S29" s="22">
        <v>634440</v>
      </c>
      <c r="T29" s="36">
        <f t="shared" si="5"/>
        <v>54.477073673364245</v>
      </c>
      <c r="U29" s="22">
        <v>62</v>
      </c>
      <c r="V29" s="20">
        <v>0</v>
      </c>
      <c r="W29" s="22">
        <v>14048</v>
      </c>
      <c r="X29" s="22">
        <v>74376</v>
      </c>
      <c r="Y29" s="22">
        <v>88424</v>
      </c>
      <c r="Z29" s="22">
        <v>722864</v>
      </c>
      <c r="AA29" s="22">
        <v>74080</v>
      </c>
      <c r="AB29" s="22">
        <v>796944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1">
        <v>390</v>
      </c>
      <c r="AI29" s="22">
        <v>495</v>
      </c>
      <c r="AJ29" s="22">
        <v>885</v>
      </c>
      <c r="AK29" s="20">
        <v>0</v>
      </c>
      <c r="AL29" s="22">
        <v>885</v>
      </c>
      <c r="AM29" s="22">
        <v>24000</v>
      </c>
      <c r="AN29" s="23">
        <v>0</v>
      </c>
      <c r="AO29" s="23">
        <v>0</v>
      </c>
      <c r="AP29" s="23">
        <v>0</v>
      </c>
      <c r="AQ29" s="37">
        <v>36707</v>
      </c>
      <c r="AR29" s="37">
        <v>36707</v>
      </c>
      <c r="AS29" s="24">
        <v>48217</v>
      </c>
      <c r="AT29" s="24">
        <v>18253</v>
      </c>
      <c r="AU29" s="24">
        <v>15860</v>
      </c>
      <c r="AV29" s="24">
        <v>82330</v>
      </c>
      <c r="AW29" s="25">
        <f t="shared" si="6"/>
        <v>7.0693800446505239</v>
      </c>
      <c r="AX29" s="24">
        <v>446477</v>
      </c>
      <c r="AY29" s="24">
        <v>164561</v>
      </c>
      <c r="AZ29" s="24">
        <v>611038</v>
      </c>
      <c r="BA29" s="24">
        <v>183861</v>
      </c>
      <c r="BB29" s="24">
        <v>796944</v>
      </c>
      <c r="BC29" s="24">
        <v>877229</v>
      </c>
      <c r="BD29" s="24">
        <v>885</v>
      </c>
      <c r="BE29" s="24">
        <v>13375</v>
      </c>
      <c r="BF29" s="27">
        <v>57299</v>
      </c>
      <c r="BG29" s="27">
        <v>17385</v>
      </c>
      <c r="BH29" s="27">
        <v>74684</v>
      </c>
      <c r="BI29" s="27">
        <v>11675</v>
      </c>
      <c r="BJ29" s="27">
        <v>1819</v>
      </c>
      <c r="BK29" s="27">
        <v>1226</v>
      </c>
      <c r="BL29" s="27">
        <v>3045</v>
      </c>
      <c r="BM29" s="27">
        <v>1967</v>
      </c>
      <c r="BN29" s="28">
        <v>998</v>
      </c>
      <c r="BO29" s="27">
        <v>2965</v>
      </c>
      <c r="BP29" s="27">
        <v>14396</v>
      </c>
      <c r="BQ29" s="28">
        <v>206</v>
      </c>
      <c r="BR29" s="28">
        <v>5</v>
      </c>
      <c r="BS29" s="28">
        <v>211</v>
      </c>
      <c r="BT29" s="28">
        <v>51</v>
      </c>
      <c r="BU29" s="30">
        <v>9939</v>
      </c>
      <c r="BV29" s="30">
        <v>1746</v>
      </c>
      <c r="BW29" s="30">
        <v>11685</v>
      </c>
      <c r="BX29" s="30">
        <v>135220</v>
      </c>
      <c r="BY29" s="31">
        <f t="shared" si="7"/>
        <v>11.610853511935428</v>
      </c>
      <c r="BZ29" s="30">
        <v>6084</v>
      </c>
      <c r="CA29" s="30">
        <v>11826</v>
      </c>
      <c r="CB29" s="30">
        <v>40765</v>
      </c>
      <c r="CC29" s="30">
        <v>81272</v>
      </c>
      <c r="CD29" s="30">
        <v>64765</v>
      </c>
      <c r="CE29" s="30">
        <v>146037</v>
      </c>
      <c r="CF29" s="30">
        <v>198628</v>
      </c>
      <c r="CG29" s="30">
        <v>4968</v>
      </c>
      <c r="CH29" s="30">
        <v>6953</v>
      </c>
      <c r="CI29" s="29">
        <v>119</v>
      </c>
      <c r="CJ29" s="29">
        <v>421</v>
      </c>
      <c r="CK29" s="29">
        <v>25</v>
      </c>
      <c r="CL29" s="29">
        <v>565</v>
      </c>
      <c r="CM29" s="29">
        <v>87</v>
      </c>
      <c r="CN29" s="30">
        <v>3538</v>
      </c>
      <c r="CO29" s="30">
        <v>8927</v>
      </c>
      <c r="CP29" s="29">
        <v>236</v>
      </c>
      <c r="CQ29" s="30">
        <v>12701</v>
      </c>
      <c r="CR29" s="29">
        <v>117</v>
      </c>
      <c r="CS29" s="29">
        <v>0</v>
      </c>
      <c r="CT29" s="29">
        <v>0</v>
      </c>
      <c r="CU29" s="29">
        <v>25</v>
      </c>
      <c r="CV29" s="30">
        <v>5382</v>
      </c>
      <c r="CW29" s="30">
        <v>44691</v>
      </c>
      <c r="CX29" s="30">
        <v>52516</v>
      </c>
      <c r="CY29" s="30">
        <v>52516</v>
      </c>
    </row>
    <row r="30" spans="1:103" x14ac:dyDescent="0.2">
      <c r="A30" s="1" t="s">
        <v>45</v>
      </c>
      <c r="B30" s="1" t="s">
        <v>322</v>
      </c>
      <c r="C30" s="1" t="s">
        <v>327</v>
      </c>
      <c r="D30" s="16" t="s">
        <v>17</v>
      </c>
      <c r="E30" s="17">
        <v>2236</v>
      </c>
      <c r="F30" s="17">
        <v>6099</v>
      </c>
      <c r="G30" s="18">
        <v>52</v>
      </c>
      <c r="H30" s="17">
        <v>11790</v>
      </c>
      <c r="I30" s="49">
        <f t="shared" si="4"/>
        <v>1.9331037875061485</v>
      </c>
      <c r="J30" s="46">
        <v>42917</v>
      </c>
      <c r="K30" s="46">
        <v>43281</v>
      </c>
      <c r="L30" s="19">
        <v>0</v>
      </c>
      <c r="M30" s="19">
        <v>30</v>
      </c>
      <c r="N30" s="19">
        <v>30</v>
      </c>
      <c r="O30" s="19">
        <v>69</v>
      </c>
      <c r="P30" s="19">
        <v>99</v>
      </c>
      <c r="Q30" s="19">
        <v>0</v>
      </c>
      <c r="R30" s="19">
        <v>21</v>
      </c>
      <c r="S30" s="22">
        <v>105660</v>
      </c>
      <c r="T30" s="36">
        <f t="shared" si="5"/>
        <v>17.324151500245943</v>
      </c>
      <c r="U30" s="22">
        <v>25</v>
      </c>
      <c r="V30" s="22">
        <v>25</v>
      </c>
      <c r="W30" s="22">
        <v>250</v>
      </c>
      <c r="X30" s="22">
        <v>26199</v>
      </c>
      <c r="Y30" s="22">
        <v>26449</v>
      </c>
      <c r="Z30" s="22">
        <v>132109</v>
      </c>
      <c r="AA30" s="20">
        <v>0</v>
      </c>
      <c r="AB30" s="22">
        <v>132109</v>
      </c>
      <c r="AC30" s="22">
        <v>200</v>
      </c>
      <c r="AD30" s="20">
        <v>0</v>
      </c>
      <c r="AE30" s="20">
        <v>0</v>
      </c>
      <c r="AF30" s="22">
        <v>200</v>
      </c>
      <c r="AG30" s="20">
        <v>0</v>
      </c>
      <c r="AH30" s="21">
        <v>390</v>
      </c>
      <c r="AI30" s="20">
        <v>0</v>
      </c>
      <c r="AJ30" s="22">
        <v>390</v>
      </c>
      <c r="AK30" s="22">
        <v>3200</v>
      </c>
      <c r="AL30" s="22">
        <v>3790</v>
      </c>
      <c r="AM30" s="20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4">
        <v>13071</v>
      </c>
      <c r="AT30" s="26">
        <v>0</v>
      </c>
      <c r="AU30" s="24">
        <v>352</v>
      </c>
      <c r="AV30" s="24">
        <v>13423</v>
      </c>
      <c r="AW30" s="25">
        <f t="shared" si="6"/>
        <v>2.2008525987866863</v>
      </c>
      <c r="AX30" s="24">
        <v>83396</v>
      </c>
      <c r="AY30" s="24">
        <v>14687</v>
      </c>
      <c r="AZ30" s="24">
        <v>98083</v>
      </c>
      <c r="BA30" s="24">
        <v>20675</v>
      </c>
      <c r="BB30" s="24">
        <v>132109</v>
      </c>
      <c r="BC30" s="24">
        <v>132181</v>
      </c>
      <c r="BD30" s="26">
        <v>0</v>
      </c>
      <c r="BE30" s="26">
        <v>0</v>
      </c>
      <c r="BF30" s="28"/>
      <c r="BG30" s="28"/>
      <c r="BH30" s="27">
        <v>24199</v>
      </c>
      <c r="BI30" s="27">
        <v>9552</v>
      </c>
      <c r="BJ30" s="28"/>
      <c r="BK30" s="28"/>
      <c r="BL30" s="27">
        <v>1186</v>
      </c>
      <c r="BM30" s="28"/>
      <c r="BN30" s="28"/>
      <c r="BO30" s="27">
        <v>1226</v>
      </c>
      <c r="BP30" s="27">
        <v>5238</v>
      </c>
      <c r="BQ30" s="28">
        <v>18</v>
      </c>
      <c r="BR30" s="28">
        <v>3</v>
      </c>
      <c r="BS30" s="28">
        <v>21</v>
      </c>
      <c r="BT30" s="28">
        <v>51</v>
      </c>
      <c r="BU30" s="30">
        <v>2107</v>
      </c>
      <c r="BV30" s="29">
        <v>705</v>
      </c>
      <c r="BW30" s="30">
        <v>2812</v>
      </c>
      <c r="BX30" s="30">
        <v>14052</v>
      </c>
      <c r="BY30" s="31">
        <f t="shared" si="7"/>
        <v>2.3039842597147073</v>
      </c>
      <c r="BZ30" s="32" t="s">
        <v>204</v>
      </c>
      <c r="CA30" s="30">
        <v>1334</v>
      </c>
      <c r="CB30" s="29">
        <v>119</v>
      </c>
      <c r="CC30" s="29"/>
      <c r="CD30" s="29"/>
      <c r="CE30" s="30">
        <v>19621</v>
      </c>
      <c r="CF30" s="30">
        <v>21074</v>
      </c>
      <c r="CG30" s="29">
        <v>825</v>
      </c>
      <c r="CH30" s="29">
        <v>839</v>
      </c>
      <c r="CI30" s="29">
        <v>12</v>
      </c>
      <c r="CJ30" s="29">
        <v>18</v>
      </c>
      <c r="CK30" s="29">
        <v>2</v>
      </c>
      <c r="CL30" s="29">
        <v>32</v>
      </c>
      <c r="CM30" s="29">
        <v>0</v>
      </c>
      <c r="CN30" s="29">
        <v>99</v>
      </c>
      <c r="CO30" s="29">
        <v>545</v>
      </c>
      <c r="CP30" s="29">
        <v>12</v>
      </c>
      <c r="CQ30" s="29">
        <v>656</v>
      </c>
      <c r="CR30" s="29">
        <v>13</v>
      </c>
      <c r="CS30" s="29">
        <v>0</v>
      </c>
      <c r="CT30" s="29">
        <v>6</v>
      </c>
      <c r="CU30" s="29">
        <v>7</v>
      </c>
      <c r="CV30" s="29">
        <v>50</v>
      </c>
      <c r="CW30" s="30">
        <v>2160</v>
      </c>
      <c r="CX30" s="29">
        <v>520</v>
      </c>
      <c r="CY30" s="29">
        <v>0</v>
      </c>
    </row>
    <row r="31" spans="1:103" x14ac:dyDescent="0.2">
      <c r="A31" s="1" t="s">
        <v>46</v>
      </c>
      <c r="B31" s="1" t="s">
        <v>323</v>
      </c>
      <c r="C31" s="1" t="s">
        <v>333</v>
      </c>
      <c r="D31" s="16" t="s">
        <v>16</v>
      </c>
      <c r="E31" s="17">
        <v>3040</v>
      </c>
      <c r="F31" s="17">
        <v>10132</v>
      </c>
      <c r="G31" s="18">
        <v>52</v>
      </c>
      <c r="H31" s="17">
        <v>14748</v>
      </c>
      <c r="I31" s="49">
        <f t="shared" si="4"/>
        <v>1.4555862613501775</v>
      </c>
      <c r="J31" s="46">
        <v>42917</v>
      </c>
      <c r="K31" s="46">
        <v>43281</v>
      </c>
      <c r="L31" s="19">
        <v>120</v>
      </c>
      <c r="M31" s="19">
        <v>120</v>
      </c>
      <c r="N31" s="19">
        <v>240</v>
      </c>
      <c r="O31" s="19">
        <v>116</v>
      </c>
      <c r="P31" s="19">
        <v>356</v>
      </c>
      <c r="Q31" s="19">
        <v>0</v>
      </c>
      <c r="R31" s="19">
        <v>33</v>
      </c>
      <c r="S31" s="22">
        <v>798291</v>
      </c>
      <c r="T31" s="36">
        <f t="shared" si="5"/>
        <v>78.789084090011841</v>
      </c>
      <c r="U31" s="20">
        <v>0</v>
      </c>
      <c r="V31" s="20">
        <v>0</v>
      </c>
      <c r="W31" s="20">
        <v>0</v>
      </c>
      <c r="X31" s="22">
        <v>6325</v>
      </c>
      <c r="Y31" s="22">
        <v>6325</v>
      </c>
      <c r="Z31" s="22">
        <v>804616</v>
      </c>
      <c r="AA31" s="20">
        <v>0</v>
      </c>
      <c r="AB31" s="22">
        <v>804616</v>
      </c>
      <c r="AC31" s="22">
        <v>200</v>
      </c>
      <c r="AD31" s="20">
        <v>0</v>
      </c>
      <c r="AE31" s="20">
        <v>0</v>
      </c>
      <c r="AF31" s="22">
        <v>200</v>
      </c>
      <c r="AG31" s="20">
        <v>0</v>
      </c>
      <c r="AH31" s="21">
        <v>390</v>
      </c>
      <c r="AI31" s="20">
        <v>0</v>
      </c>
      <c r="AJ31" s="22">
        <v>390</v>
      </c>
      <c r="AK31" s="22">
        <v>1290</v>
      </c>
      <c r="AL31" s="22">
        <v>1880</v>
      </c>
      <c r="AM31" s="22">
        <v>770</v>
      </c>
      <c r="AN31" s="37">
        <v>24000</v>
      </c>
      <c r="AO31" s="23">
        <v>0</v>
      </c>
      <c r="AP31" s="23">
        <v>0</v>
      </c>
      <c r="AQ31" s="23">
        <v>0</v>
      </c>
      <c r="AR31" s="37">
        <v>24000</v>
      </c>
      <c r="AS31" s="24">
        <v>40250</v>
      </c>
      <c r="AT31" s="24">
        <v>2559</v>
      </c>
      <c r="AU31" s="24">
        <v>8362</v>
      </c>
      <c r="AV31" s="24">
        <v>51171</v>
      </c>
      <c r="AW31" s="25">
        <f t="shared" si="6"/>
        <v>5.0504342676667981</v>
      </c>
      <c r="AX31" s="24">
        <v>421323</v>
      </c>
      <c r="AY31" s="24">
        <v>180243</v>
      </c>
      <c r="AZ31" s="24">
        <v>601566</v>
      </c>
      <c r="BA31" s="24">
        <v>132959</v>
      </c>
      <c r="BB31" s="24">
        <v>804616</v>
      </c>
      <c r="BC31" s="24">
        <v>785696</v>
      </c>
      <c r="BD31" s="26">
        <v>0</v>
      </c>
      <c r="BE31" s="24">
        <v>24000</v>
      </c>
      <c r="BF31" s="27">
        <v>38474</v>
      </c>
      <c r="BG31" s="27">
        <v>22602</v>
      </c>
      <c r="BH31" s="27">
        <v>61076</v>
      </c>
      <c r="BI31" s="27">
        <v>9552</v>
      </c>
      <c r="BJ31" s="27">
        <v>4511</v>
      </c>
      <c r="BK31" s="27">
        <v>1098</v>
      </c>
      <c r="BL31" s="27">
        <v>5609</v>
      </c>
      <c r="BM31" s="27">
        <v>2413</v>
      </c>
      <c r="BN31" s="28">
        <v>538</v>
      </c>
      <c r="BO31" s="27">
        <v>2951</v>
      </c>
      <c r="BP31" s="27">
        <v>5238</v>
      </c>
      <c r="BQ31" s="28">
        <v>122</v>
      </c>
      <c r="BR31" s="28">
        <v>29</v>
      </c>
      <c r="BS31" s="28">
        <v>151</v>
      </c>
      <c r="BT31" s="28">
        <v>51</v>
      </c>
      <c r="BU31" s="30">
        <v>3765</v>
      </c>
      <c r="BV31" s="30">
        <v>1274</v>
      </c>
      <c r="BW31" s="30">
        <v>5039</v>
      </c>
      <c r="BX31" s="30">
        <v>105827</v>
      </c>
      <c r="BY31" s="31">
        <f t="shared" si="7"/>
        <v>10.44482826687722</v>
      </c>
      <c r="BZ31" s="29">
        <v>0</v>
      </c>
      <c r="CA31" s="30">
        <v>5308</v>
      </c>
      <c r="CB31" s="29">
        <v>615</v>
      </c>
      <c r="CC31" s="30">
        <v>63162</v>
      </c>
      <c r="CD31" s="30">
        <v>54369</v>
      </c>
      <c r="CE31" s="30">
        <v>117531</v>
      </c>
      <c r="CF31" s="30">
        <v>123454</v>
      </c>
      <c r="CG31" s="30">
        <v>1209</v>
      </c>
      <c r="CH31" s="29">
        <v>859</v>
      </c>
      <c r="CI31" s="29">
        <v>199</v>
      </c>
      <c r="CJ31" s="29">
        <v>384</v>
      </c>
      <c r="CK31" s="29">
        <v>98</v>
      </c>
      <c r="CL31" s="29">
        <v>681</v>
      </c>
      <c r="CM31" s="29">
        <v>102</v>
      </c>
      <c r="CN31" s="30">
        <v>3522</v>
      </c>
      <c r="CO31" s="30">
        <v>7027</v>
      </c>
      <c r="CP31" s="29">
        <v>767</v>
      </c>
      <c r="CQ31" s="30">
        <v>11316</v>
      </c>
      <c r="CR31" s="29">
        <v>45</v>
      </c>
      <c r="CS31" s="29">
        <v>0</v>
      </c>
      <c r="CT31" s="29">
        <v>0</v>
      </c>
      <c r="CU31" s="29">
        <v>12</v>
      </c>
      <c r="CV31" s="29">
        <v>111</v>
      </c>
      <c r="CW31" s="30">
        <v>4265</v>
      </c>
      <c r="CX31" s="30">
        <v>5734</v>
      </c>
      <c r="CY31" s="30">
        <v>28745</v>
      </c>
    </row>
    <row r="32" spans="1:103" x14ac:dyDescent="0.2">
      <c r="A32" s="1" t="s">
        <v>47</v>
      </c>
      <c r="B32" s="1" t="s">
        <v>324</v>
      </c>
      <c r="C32" s="1" t="s">
        <v>333</v>
      </c>
      <c r="D32" s="16" t="s">
        <v>16</v>
      </c>
      <c r="E32" s="17">
        <v>2600</v>
      </c>
      <c r="F32" s="17">
        <v>17309</v>
      </c>
      <c r="G32" s="18">
        <v>52</v>
      </c>
      <c r="H32" s="17">
        <v>11990</v>
      </c>
      <c r="I32" s="49">
        <f t="shared" si="4"/>
        <v>0.69270321797908607</v>
      </c>
      <c r="J32" s="46">
        <v>42917</v>
      </c>
      <c r="K32" s="46">
        <v>43281</v>
      </c>
      <c r="L32" s="19">
        <v>80</v>
      </c>
      <c r="M32" s="19">
        <v>0</v>
      </c>
      <c r="N32" s="19">
        <v>80</v>
      </c>
      <c r="O32" s="19">
        <v>222</v>
      </c>
      <c r="P32" s="19">
        <v>302</v>
      </c>
      <c r="Q32" s="19">
        <v>0</v>
      </c>
      <c r="R32" s="19">
        <v>25</v>
      </c>
      <c r="S32" s="22">
        <v>691931</v>
      </c>
      <c r="T32" s="36">
        <f t="shared" si="5"/>
        <v>39.975215205962215</v>
      </c>
      <c r="U32" s="20">
        <v>0</v>
      </c>
      <c r="V32" s="20">
        <v>0</v>
      </c>
      <c r="W32" s="20">
        <v>0</v>
      </c>
      <c r="X32" s="22">
        <v>12160</v>
      </c>
      <c r="Y32" s="22">
        <v>12160</v>
      </c>
      <c r="Z32" s="22">
        <v>704091</v>
      </c>
      <c r="AA32" s="20">
        <v>0</v>
      </c>
      <c r="AB32" s="22">
        <v>704091</v>
      </c>
      <c r="AC32" s="22">
        <v>200</v>
      </c>
      <c r="AD32" s="20">
        <v>0</v>
      </c>
      <c r="AE32" s="20">
        <v>0</v>
      </c>
      <c r="AF32" s="22">
        <v>200</v>
      </c>
      <c r="AG32" s="20">
        <v>0</v>
      </c>
      <c r="AH32" s="21">
        <v>390</v>
      </c>
      <c r="AI32" s="20">
        <v>0</v>
      </c>
      <c r="AJ32" s="22">
        <v>390</v>
      </c>
      <c r="AK32" s="20">
        <v>0</v>
      </c>
      <c r="AL32" s="22">
        <v>590</v>
      </c>
      <c r="AM32" s="20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4">
        <v>32542</v>
      </c>
      <c r="AT32" s="24">
        <v>6425</v>
      </c>
      <c r="AU32" s="24">
        <v>4556</v>
      </c>
      <c r="AV32" s="24">
        <v>43523</v>
      </c>
      <c r="AW32" s="25">
        <f t="shared" si="6"/>
        <v>2.5144722398752095</v>
      </c>
      <c r="AX32" s="24">
        <v>390892</v>
      </c>
      <c r="AY32" s="24">
        <v>170643</v>
      </c>
      <c r="AZ32" s="24">
        <v>561535</v>
      </c>
      <c r="BA32" s="24">
        <v>76872</v>
      </c>
      <c r="BB32" s="24">
        <v>704091</v>
      </c>
      <c r="BC32" s="24">
        <v>681930</v>
      </c>
      <c r="BD32" s="26">
        <v>0</v>
      </c>
      <c r="BE32" s="26">
        <v>0</v>
      </c>
      <c r="BF32" s="27">
        <v>24547</v>
      </c>
      <c r="BG32" s="27">
        <v>22477</v>
      </c>
      <c r="BH32" s="27">
        <v>47024</v>
      </c>
      <c r="BI32" s="27">
        <v>10287</v>
      </c>
      <c r="BJ32" s="27">
        <v>1680</v>
      </c>
      <c r="BK32" s="27">
        <v>1018</v>
      </c>
      <c r="BL32" s="27">
        <v>2698</v>
      </c>
      <c r="BM32" s="27">
        <v>2774</v>
      </c>
      <c r="BN32" s="27">
        <v>1233</v>
      </c>
      <c r="BO32" s="27">
        <v>4007</v>
      </c>
      <c r="BP32" s="27">
        <v>14439</v>
      </c>
      <c r="BQ32" s="28">
        <v>61</v>
      </c>
      <c r="BR32" s="28">
        <v>28</v>
      </c>
      <c r="BS32" s="28">
        <v>89</v>
      </c>
      <c r="BT32" s="28">
        <v>51</v>
      </c>
      <c r="BU32" s="30">
        <v>6868</v>
      </c>
      <c r="BV32" s="30">
        <v>2058</v>
      </c>
      <c r="BW32" s="30">
        <v>8926</v>
      </c>
      <c r="BX32" s="30">
        <v>58088</v>
      </c>
      <c r="BY32" s="31">
        <f t="shared" si="7"/>
        <v>3.3559419954936738</v>
      </c>
      <c r="BZ32" s="30">
        <v>4221</v>
      </c>
      <c r="CA32" s="30">
        <v>6182</v>
      </c>
      <c r="CB32" s="30">
        <v>1261</v>
      </c>
      <c r="CC32" s="30">
        <v>30403</v>
      </c>
      <c r="CD32" s="30">
        <v>48493</v>
      </c>
      <c r="CE32" s="30">
        <v>78896</v>
      </c>
      <c r="CF32" s="30">
        <v>86339</v>
      </c>
      <c r="CG32" s="29">
        <v>848</v>
      </c>
      <c r="CH32" s="29">
        <v>745</v>
      </c>
      <c r="CI32" s="29">
        <v>224</v>
      </c>
      <c r="CJ32" s="29">
        <v>611</v>
      </c>
      <c r="CK32" s="29">
        <v>80</v>
      </c>
      <c r="CL32" s="29">
        <v>915</v>
      </c>
      <c r="CM32" s="29">
        <v>168</v>
      </c>
      <c r="CN32" s="30">
        <v>2251</v>
      </c>
      <c r="CO32" s="30">
        <v>9412</v>
      </c>
      <c r="CP32" s="29">
        <v>905</v>
      </c>
      <c r="CQ32" s="30">
        <v>12568</v>
      </c>
      <c r="CR32" s="29">
        <v>0</v>
      </c>
      <c r="CS32" s="29">
        <v>115</v>
      </c>
      <c r="CT32" s="29">
        <v>0</v>
      </c>
      <c r="CU32" s="29">
        <v>13</v>
      </c>
      <c r="CV32" s="29">
        <v>581</v>
      </c>
      <c r="CW32" s="30">
        <v>6884</v>
      </c>
      <c r="CX32" s="29">
        <v>0</v>
      </c>
      <c r="CY32" s="29">
        <v>0</v>
      </c>
    </row>
    <row r="33" spans="1:103" x14ac:dyDescent="0.2">
      <c r="A33" s="1" t="s">
        <v>48</v>
      </c>
      <c r="B33" s="1" t="s">
        <v>325</v>
      </c>
      <c r="C33" s="1" t="s">
        <v>469</v>
      </c>
      <c r="D33" s="16" t="s">
        <v>17</v>
      </c>
      <c r="E33" s="18">
        <v>832</v>
      </c>
      <c r="F33" s="17">
        <v>3068</v>
      </c>
      <c r="G33" s="18">
        <v>52</v>
      </c>
      <c r="H33" s="18">
        <v>1900</v>
      </c>
      <c r="I33" s="49">
        <f t="shared" si="4"/>
        <v>0.61929595827900907</v>
      </c>
      <c r="J33" s="46">
        <v>42887</v>
      </c>
      <c r="K33" s="46">
        <v>43251</v>
      </c>
      <c r="L33" s="19">
        <v>0</v>
      </c>
      <c r="M33" s="19">
        <v>16</v>
      </c>
      <c r="N33" s="19">
        <v>16</v>
      </c>
      <c r="O33" s="19">
        <v>8</v>
      </c>
      <c r="P33" s="19">
        <v>24</v>
      </c>
      <c r="Q33" s="19">
        <v>0</v>
      </c>
      <c r="R33" s="19">
        <v>0</v>
      </c>
      <c r="S33" s="20">
        <v>0</v>
      </c>
      <c r="T33" s="36">
        <f t="shared" si="5"/>
        <v>0</v>
      </c>
      <c r="U33" s="20">
        <v>0</v>
      </c>
      <c r="V33" s="20">
        <v>0</v>
      </c>
      <c r="W33" s="20">
        <v>0</v>
      </c>
      <c r="X33" s="22">
        <v>815</v>
      </c>
      <c r="Y33" s="22">
        <v>815</v>
      </c>
      <c r="Z33" s="22">
        <v>815</v>
      </c>
      <c r="AA33" s="22">
        <v>21889</v>
      </c>
      <c r="AB33" s="22">
        <v>22704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1">
        <v>0</v>
      </c>
      <c r="AI33" s="22">
        <v>650</v>
      </c>
      <c r="AJ33" s="22">
        <v>650</v>
      </c>
      <c r="AK33" s="20">
        <v>0</v>
      </c>
      <c r="AL33" s="22">
        <v>650</v>
      </c>
      <c r="AM33" s="20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6"/>
      <c r="AT33" s="26"/>
      <c r="AU33" s="26"/>
      <c r="AV33" s="24">
        <v>5106</v>
      </c>
      <c r="AW33" s="25">
        <f t="shared" si="6"/>
        <v>1.6642764015645373</v>
      </c>
      <c r="AX33" s="26"/>
      <c r="AY33" s="26"/>
      <c r="AZ33" s="24">
        <v>13994</v>
      </c>
      <c r="BA33" s="24">
        <v>1085</v>
      </c>
      <c r="BB33" s="24">
        <v>22704</v>
      </c>
      <c r="BC33" s="24">
        <v>20185</v>
      </c>
      <c r="BD33" s="26">
        <v>0</v>
      </c>
      <c r="BE33" s="26">
        <v>0</v>
      </c>
      <c r="BF33" s="27">
        <v>5679</v>
      </c>
      <c r="BG33" s="27">
        <v>4711</v>
      </c>
      <c r="BH33" s="27">
        <v>10390</v>
      </c>
      <c r="BI33" s="28">
        <v>0</v>
      </c>
      <c r="BJ33" s="28">
        <v>147</v>
      </c>
      <c r="BK33" s="28">
        <v>47</v>
      </c>
      <c r="BL33" s="28">
        <v>194</v>
      </c>
      <c r="BM33" s="28">
        <v>495</v>
      </c>
      <c r="BN33" s="28">
        <v>103</v>
      </c>
      <c r="BO33" s="28">
        <v>598</v>
      </c>
      <c r="BP33" s="28">
        <v>0</v>
      </c>
      <c r="BQ33" s="28">
        <v>15</v>
      </c>
      <c r="BR33" s="28">
        <v>0</v>
      </c>
      <c r="BS33" s="28">
        <v>15</v>
      </c>
      <c r="BT33" s="28">
        <v>51</v>
      </c>
      <c r="BU33" s="29"/>
      <c r="BV33" s="29"/>
      <c r="BW33" s="29">
        <v>411</v>
      </c>
      <c r="BX33" s="30">
        <v>1204</v>
      </c>
      <c r="BY33" s="31">
        <f t="shared" si="7"/>
        <v>0.39243807040417211</v>
      </c>
      <c r="BZ33" s="29">
        <v>45</v>
      </c>
      <c r="CA33" s="29">
        <v>0</v>
      </c>
      <c r="CB33" s="29">
        <v>0</v>
      </c>
      <c r="CC33" s="30">
        <v>2824</v>
      </c>
      <c r="CD33" s="29">
        <v>499</v>
      </c>
      <c r="CE33" s="30">
        <v>3323</v>
      </c>
      <c r="CF33" s="30">
        <v>3323</v>
      </c>
      <c r="CG33" s="29">
        <v>12</v>
      </c>
      <c r="CH33" s="29">
        <v>64</v>
      </c>
      <c r="CI33" s="29">
        <v>0</v>
      </c>
      <c r="CJ33" s="29">
        <v>1</v>
      </c>
      <c r="CK33" s="29">
        <v>0</v>
      </c>
      <c r="CL33" s="29">
        <v>1</v>
      </c>
      <c r="CM33" s="29">
        <v>0</v>
      </c>
      <c r="CN33" s="29">
        <v>0</v>
      </c>
      <c r="CO33" s="29">
        <v>22</v>
      </c>
      <c r="CP33" s="29">
        <v>0</v>
      </c>
      <c r="CQ33" s="29">
        <v>22</v>
      </c>
      <c r="CR33" s="29">
        <v>27</v>
      </c>
      <c r="CS33" s="29">
        <v>0</v>
      </c>
      <c r="CT33" s="29">
        <v>0</v>
      </c>
      <c r="CU33" s="29">
        <v>1</v>
      </c>
      <c r="CV33" s="29">
        <v>0</v>
      </c>
      <c r="CW33" s="29">
        <v>64</v>
      </c>
      <c r="CX33" s="29">
        <v>0</v>
      </c>
      <c r="CY33" s="29">
        <v>0</v>
      </c>
    </row>
    <row r="34" spans="1:103" x14ac:dyDescent="0.2">
      <c r="A34" s="1" t="s">
        <v>49</v>
      </c>
      <c r="B34" s="1" t="s">
        <v>326</v>
      </c>
      <c r="C34" s="1" t="s">
        <v>327</v>
      </c>
      <c r="D34" s="16" t="s">
        <v>16</v>
      </c>
      <c r="E34" s="17">
        <v>1300</v>
      </c>
      <c r="F34" s="17">
        <v>1322</v>
      </c>
      <c r="G34" s="18">
        <v>52</v>
      </c>
      <c r="H34" s="17">
        <v>1300</v>
      </c>
      <c r="I34" s="49">
        <f t="shared" si="4"/>
        <v>0.98335854765506803</v>
      </c>
      <c r="J34" s="46">
        <v>42736</v>
      </c>
      <c r="K34" s="46">
        <v>43100</v>
      </c>
      <c r="L34" s="19">
        <v>0</v>
      </c>
      <c r="M34" s="19">
        <v>35</v>
      </c>
      <c r="N34" s="19">
        <v>35</v>
      </c>
      <c r="O34" s="19">
        <v>0</v>
      </c>
      <c r="P34" s="19">
        <v>35</v>
      </c>
      <c r="Q34" s="19">
        <v>0</v>
      </c>
      <c r="R34" s="19">
        <v>7</v>
      </c>
      <c r="S34" s="22">
        <v>74000</v>
      </c>
      <c r="T34" s="36">
        <f t="shared" si="5"/>
        <v>55.975794251134644</v>
      </c>
      <c r="U34" s="20">
        <v>0</v>
      </c>
      <c r="V34" s="20">
        <v>0</v>
      </c>
      <c r="W34" s="20">
        <v>0</v>
      </c>
      <c r="X34" s="22">
        <v>750</v>
      </c>
      <c r="Y34" s="22">
        <v>750</v>
      </c>
      <c r="Z34" s="22">
        <v>74750</v>
      </c>
      <c r="AA34" s="20">
        <v>0</v>
      </c>
      <c r="AB34" s="22">
        <v>74750</v>
      </c>
      <c r="AC34" s="22">
        <v>200</v>
      </c>
      <c r="AD34" s="20">
        <v>0</v>
      </c>
      <c r="AE34" s="20">
        <v>0</v>
      </c>
      <c r="AF34" s="22">
        <v>200</v>
      </c>
      <c r="AG34" s="20">
        <v>0</v>
      </c>
      <c r="AH34" s="22">
        <v>375</v>
      </c>
      <c r="AI34" s="20">
        <v>0</v>
      </c>
      <c r="AJ34" s="22">
        <v>375</v>
      </c>
      <c r="AK34" s="22">
        <v>1000</v>
      </c>
      <c r="AL34" s="22">
        <v>1575</v>
      </c>
      <c r="AM34" s="22">
        <v>1000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4">
        <v>4825</v>
      </c>
      <c r="AT34" s="24">
        <v>215</v>
      </c>
      <c r="AU34" s="24">
        <v>1735</v>
      </c>
      <c r="AV34" s="24">
        <v>6775</v>
      </c>
      <c r="AW34" s="25">
        <f t="shared" si="6"/>
        <v>5.1248108925869893</v>
      </c>
      <c r="AX34" s="24">
        <v>34344</v>
      </c>
      <c r="AY34" s="24">
        <v>20911</v>
      </c>
      <c r="AZ34" s="24">
        <v>55255</v>
      </c>
      <c r="BA34" s="24">
        <v>8466</v>
      </c>
      <c r="BB34" s="24">
        <v>74750</v>
      </c>
      <c r="BC34" s="24">
        <v>70496</v>
      </c>
      <c r="BD34" s="24">
        <v>1575</v>
      </c>
      <c r="BE34" s="26">
        <v>0</v>
      </c>
      <c r="BF34" s="28"/>
      <c r="BG34" s="28"/>
      <c r="BH34" s="27">
        <v>8819</v>
      </c>
      <c r="BI34" s="27">
        <v>9552</v>
      </c>
      <c r="BJ34" s="28"/>
      <c r="BK34" s="28"/>
      <c r="BL34" s="28">
        <v>767</v>
      </c>
      <c r="BM34" s="28">
        <v>695</v>
      </c>
      <c r="BN34" s="28">
        <v>282</v>
      </c>
      <c r="BO34" s="28">
        <v>977</v>
      </c>
      <c r="BP34" s="27">
        <v>5238</v>
      </c>
      <c r="BQ34" s="28"/>
      <c r="BR34" s="28"/>
      <c r="BS34" s="28">
        <v>25</v>
      </c>
      <c r="BT34" s="28">
        <v>51</v>
      </c>
      <c r="BU34" s="29"/>
      <c r="BV34" s="29"/>
      <c r="BW34" s="29">
        <v>272</v>
      </c>
      <c r="BX34" s="30">
        <v>5304</v>
      </c>
      <c r="BY34" s="31">
        <f t="shared" si="7"/>
        <v>4.0121028744326779</v>
      </c>
      <c r="BZ34" s="29">
        <v>832</v>
      </c>
      <c r="CA34" s="29">
        <v>270</v>
      </c>
      <c r="CB34" s="29">
        <v>69</v>
      </c>
      <c r="CC34" s="29"/>
      <c r="CD34" s="29"/>
      <c r="CE34" s="30">
        <v>8859</v>
      </c>
      <c r="CF34" s="30">
        <v>9198</v>
      </c>
      <c r="CG34" s="29">
        <v>52</v>
      </c>
      <c r="CH34" s="29">
        <v>237</v>
      </c>
      <c r="CI34" s="29"/>
      <c r="CJ34" s="29"/>
      <c r="CK34" s="29"/>
      <c r="CL34" s="29">
        <v>266</v>
      </c>
      <c r="CM34" s="29">
        <v>18</v>
      </c>
      <c r="CN34" s="29"/>
      <c r="CO34" s="29"/>
      <c r="CP34" s="29"/>
      <c r="CQ34" s="30">
        <v>1622</v>
      </c>
      <c r="CR34" s="29">
        <v>12</v>
      </c>
      <c r="CS34" s="29">
        <v>24</v>
      </c>
      <c r="CT34" s="29">
        <v>0</v>
      </c>
      <c r="CU34" s="29">
        <v>4</v>
      </c>
      <c r="CV34" s="29">
        <v>120</v>
      </c>
      <c r="CW34" s="29">
        <v>832</v>
      </c>
      <c r="CX34" s="29">
        <v>312</v>
      </c>
      <c r="CY34" s="29">
        <v>0</v>
      </c>
    </row>
    <row r="35" spans="1:103" x14ac:dyDescent="0.2">
      <c r="A35" s="1" t="s">
        <v>50</v>
      </c>
      <c r="B35" s="1" t="s">
        <v>327</v>
      </c>
      <c r="C35" s="1" t="s">
        <v>475</v>
      </c>
      <c r="D35" s="16" t="s">
        <v>16</v>
      </c>
      <c r="E35" s="17">
        <v>1248</v>
      </c>
      <c r="F35" s="17">
        <v>1147</v>
      </c>
      <c r="G35" s="18">
        <v>52</v>
      </c>
      <c r="H35" s="18">
        <v>966</v>
      </c>
      <c r="I35" s="49">
        <f t="shared" si="4"/>
        <v>0.84219703574542282</v>
      </c>
      <c r="J35" s="46">
        <v>42736</v>
      </c>
      <c r="K35" s="46">
        <v>43100</v>
      </c>
      <c r="L35" s="19">
        <v>0</v>
      </c>
      <c r="M35" s="19">
        <v>19</v>
      </c>
      <c r="N35" s="19">
        <v>19</v>
      </c>
      <c r="O35" s="19">
        <v>5</v>
      </c>
      <c r="P35" s="19">
        <v>24</v>
      </c>
      <c r="Q35" s="19">
        <v>0</v>
      </c>
      <c r="R35" s="19">
        <v>0</v>
      </c>
      <c r="S35" s="22">
        <v>34709</v>
      </c>
      <c r="T35" s="36">
        <f t="shared" si="5"/>
        <v>30.260680034873584</v>
      </c>
      <c r="U35" s="20">
        <v>0</v>
      </c>
      <c r="V35" s="20">
        <v>0</v>
      </c>
      <c r="W35" s="20">
        <v>0</v>
      </c>
      <c r="X35" s="22">
        <v>27</v>
      </c>
      <c r="Y35" s="22">
        <v>27</v>
      </c>
      <c r="Z35" s="22">
        <v>34736</v>
      </c>
      <c r="AA35" s="20">
        <v>0</v>
      </c>
      <c r="AB35" s="22">
        <v>34736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1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4">
        <v>2699</v>
      </c>
      <c r="AT35" s="24">
        <v>52</v>
      </c>
      <c r="AU35" s="24">
        <v>166</v>
      </c>
      <c r="AV35" s="24">
        <v>2917</v>
      </c>
      <c r="AW35" s="25">
        <f t="shared" si="6"/>
        <v>2.5431560592850917</v>
      </c>
      <c r="AX35" s="24">
        <v>16978</v>
      </c>
      <c r="AY35" s="24">
        <v>1299</v>
      </c>
      <c r="AZ35" s="24">
        <v>18277</v>
      </c>
      <c r="BA35" s="24">
        <v>11330</v>
      </c>
      <c r="BB35" s="24">
        <v>34736</v>
      </c>
      <c r="BC35" s="24">
        <v>32524</v>
      </c>
      <c r="BD35" s="26">
        <v>0</v>
      </c>
      <c r="BE35" s="26">
        <v>0</v>
      </c>
      <c r="BF35" s="27">
        <v>3468</v>
      </c>
      <c r="BG35" s="27">
        <v>3329</v>
      </c>
      <c r="BH35" s="27">
        <v>6797</v>
      </c>
      <c r="BI35" s="27">
        <v>9552</v>
      </c>
      <c r="BJ35" s="28">
        <v>521</v>
      </c>
      <c r="BK35" s="28">
        <v>184</v>
      </c>
      <c r="BL35" s="28">
        <v>705</v>
      </c>
      <c r="BM35" s="28">
        <v>92</v>
      </c>
      <c r="BN35" s="28">
        <v>24</v>
      </c>
      <c r="BO35" s="28">
        <v>116</v>
      </c>
      <c r="BP35" s="27">
        <v>5238</v>
      </c>
      <c r="BQ35" s="28">
        <v>12</v>
      </c>
      <c r="BR35" s="28">
        <v>0</v>
      </c>
      <c r="BS35" s="28">
        <v>12</v>
      </c>
      <c r="BT35" s="28">
        <v>51</v>
      </c>
      <c r="BU35" s="29">
        <v>247</v>
      </c>
      <c r="BV35" s="29">
        <v>141</v>
      </c>
      <c r="BW35" s="29">
        <v>388</v>
      </c>
      <c r="BX35" s="30">
        <v>3587</v>
      </c>
      <c r="BY35" s="31">
        <f t="shared" si="7"/>
        <v>3.1272885789014819</v>
      </c>
      <c r="BZ35" s="29">
        <v>639</v>
      </c>
      <c r="CA35" s="29">
        <v>0</v>
      </c>
      <c r="CB35" s="29">
        <v>0</v>
      </c>
      <c r="CC35" s="30">
        <v>1333</v>
      </c>
      <c r="CD35" s="29">
        <v>480</v>
      </c>
      <c r="CE35" s="30">
        <v>1813</v>
      </c>
      <c r="CF35" s="30">
        <v>1813</v>
      </c>
      <c r="CG35" s="29">
        <v>40</v>
      </c>
      <c r="CH35" s="29">
        <v>187</v>
      </c>
      <c r="CI35" s="29">
        <v>13</v>
      </c>
      <c r="CJ35" s="29">
        <v>5</v>
      </c>
      <c r="CK35" s="29">
        <v>5</v>
      </c>
      <c r="CL35" s="29">
        <v>23</v>
      </c>
      <c r="CM35" s="29">
        <v>1</v>
      </c>
      <c r="CN35" s="29">
        <v>62</v>
      </c>
      <c r="CO35" s="29">
        <v>337</v>
      </c>
      <c r="CP35" s="29">
        <v>12</v>
      </c>
      <c r="CQ35" s="29">
        <v>411</v>
      </c>
      <c r="CR35" s="29">
        <v>0</v>
      </c>
      <c r="CS35" s="29">
        <v>0</v>
      </c>
      <c r="CT35" s="29">
        <v>0</v>
      </c>
      <c r="CU35" s="29">
        <v>4</v>
      </c>
      <c r="CV35" s="29">
        <v>20</v>
      </c>
      <c r="CW35" s="30">
        <v>1052</v>
      </c>
      <c r="CX35" s="29">
        <v>10</v>
      </c>
      <c r="CY35" s="29">
        <v>221</v>
      </c>
    </row>
    <row r="36" spans="1:103" x14ac:dyDescent="0.2">
      <c r="A36" s="1" t="s">
        <v>51</v>
      </c>
      <c r="B36" s="1" t="s">
        <v>328</v>
      </c>
      <c r="C36" s="1" t="s">
        <v>333</v>
      </c>
      <c r="D36" s="16" t="s">
        <v>17</v>
      </c>
      <c r="E36" s="17">
        <v>1976</v>
      </c>
      <c r="F36" s="17">
        <v>4850</v>
      </c>
      <c r="G36" s="18">
        <v>52</v>
      </c>
      <c r="H36" s="17">
        <v>6000</v>
      </c>
      <c r="I36" s="49">
        <f t="shared" si="4"/>
        <v>1.2371134020618557</v>
      </c>
      <c r="J36" s="46">
        <v>42917</v>
      </c>
      <c r="K36" s="46">
        <v>43281</v>
      </c>
      <c r="L36" s="19">
        <v>20</v>
      </c>
      <c r="M36" s="19">
        <v>91</v>
      </c>
      <c r="N36" s="19">
        <v>111</v>
      </c>
      <c r="O36" s="19">
        <v>45</v>
      </c>
      <c r="P36" s="19">
        <v>156</v>
      </c>
      <c r="Q36" s="19">
        <v>0</v>
      </c>
      <c r="R36" s="19">
        <v>10</v>
      </c>
      <c r="S36" s="22">
        <v>217615</v>
      </c>
      <c r="T36" s="36">
        <f t="shared" si="5"/>
        <v>44.869072164948456</v>
      </c>
      <c r="U36" s="22">
        <v>20</v>
      </c>
      <c r="V36" s="22">
        <v>20</v>
      </c>
      <c r="W36" s="22">
        <v>320</v>
      </c>
      <c r="X36" s="22">
        <v>29236</v>
      </c>
      <c r="Y36" s="22">
        <v>29556</v>
      </c>
      <c r="Z36" s="22">
        <v>247171</v>
      </c>
      <c r="AA36" s="22">
        <v>11381</v>
      </c>
      <c r="AB36" s="22">
        <v>258552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1">
        <v>585</v>
      </c>
      <c r="AI36" s="20">
        <v>0</v>
      </c>
      <c r="AJ36" s="22">
        <v>585</v>
      </c>
      <c r="AK36" s="22">
        <v>940</v>
      </c>
      <c r="AL36" s="22">
        <v>1525</v>
      </c>
      <c r="AM36" s="22">
        <v>250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4">
        <v>13444</v>
      </c>
      <c r="AT36" s="24">
        <v>2178</v>
      </c>
      <c r="AU36" s="24">
        <v>2107</v>
      </c>
      <c r="AV36" s="24">
        <v>17729</v>
      </c>
      <c r="AW36" s="25">
        <f t="shared" si="6"/>
        <v>3.6554639175257733</v>
      </c>
      <c r="AX36" s="24"/>
      <c r="AY36" s="26"/>
      <c r="AZ36" s="24">
        <v>159177</v>
      </c>
      <c r="BA36" s="24">
        <v>81207</v>
      </c>
      <c r="BB36" s="24">
        <v>258552</v>
      </c>
      <c r="BC36" s="24">
        <v>258113</v>
      </c>
      <c r="BD36" s="24">
        <v>1525</v>
      </c>
      <c r="BE36" s="26">
        <v>0</v>
      </c>
      <c r="BF36" s="27">
        <v>13455</v>
      </c>
      <c r="BG36" s="27">
        <v>8625</v>
      </c>
      <c r="BH36" s="27">
        <v>22080</v>
      </c>
      <c r="BI36" s="27">
        <v>9552</v>
      </c>
      <c r="BJ36" s="27">
        <v>1649</v>
      </c>
      <c r="BK36" s="28">
        <v>588</v>
      </c>
      <c r="BL36" s="27">
        <v>2237</v>
      </c>
      <c r="BM36" s="28">
        <v>786</v>
      </c>
      <c r="BN36" s="28">
        <v>342</v>
      </c>
      <c r="BO36" s="27">
        <v>1128</v>
      </c>
      <c r="BP36" s="27">
        <v>5238</v>
      </c>
      <c r="BQ36" s="28">
        <v>61</v>
      </c>
      <c r="BR36" s="28">
        <v>14</v>
      </c>
      <c r="BS36" s="28">
        <v>75</v>
      </c>
      <c r="BT36" s="28">
        <v>52</v>
      </c>
      <c r="BU36" s="30">
        <v>2021</v>
      </c>
      <c r="BV36" s="29">
        <v>538</v>
      </c>
      <c r="BW36" s="30">
        <v>2559</v>
      </c>
      <c r="BX36" s="30">
        <v>25152</v>
      </c>
      <c r="BY36" s="31">
        <f t="shared" si="7"/>
        <v>5.1859793814432988</v>
      </c>
      <c r="BZ36" s="30">
        <v>1395</v>
      </c>
      <c r="CA36" s="30">
        <v>3230</v>
      </c>
      <c r="CB36" s="29">
        <v>180</v>
      </c>
      <c r="CC36" s="30">
        <v>17048</v>
      </c>
      <c r="CD36" s="30">
        <v>24293</v>
      </c>
      <c r="CE36" s="30">
        <v>41341</v>
      </c>
      <c r="CF36" s="30">
        <v>44751</v>
      </c>
      <c r="CG36" s="29">
        <v>614</v>
      </c>
      <c r="CH36" s="29">
        <v>351</v>
      </c>
      <c r="CI36" s="29">
        <v>58</v>
      </c>
      <c r="CJ36" s="29">
        <v>129</v>
      </c>
      <c r="CK36" s="29">
        <v>0</v>
      </c>
      <c r="CL36" s="29">
        <v>187</v>
      </c>
      <c r="CM36" s="29">
        <v>4</v>
      </c>
      <c r="CN36" s="29">
        <v>947</v>
      </c>
      <c r="CO36" s="30">
        <v>3306</v>
      </c>
      <c r="CP36" s="29">
        <v>0</v>
      </c>
      <c r="CQ36" s="30">
        <v>4253</v>
      </c>
      <c r="CR36" s="29">
        <v>18</v>
      </c>
      <c r="CS36" s="29">
        <v>2</v>
      </c>
      <c r="CT36" s="29">
        <v>12</v>
      </c>
      <c r="CU36" s="29">
        <v>8</v>
      </c>
      <c r="CV36" s="29">
        <v>225</v>
      </c>
      <c r="CW36" s="30">
        <v>1993</v>
      </c>
      <c r="CX36" s="30">
        <v>1200</v>
      </c>
      <c r="CY36" s="30">
        <v>3818</v>
      </c>
    </row>
    <row r="37" spans="1:103" x14ac:dyDescent="0.2">
      <c r="A37" s="1" t="s">
        <v>52</v>
      </c>
      <c r="B37" s="1" t="s">
        <v>329</v>
      </c>
      <c r="C37" s="1" t="s">
        <v>429</v>
      </c>
      <c r="D37" s="16" t="s">
        <v>17</v>
      </c>
      <c r="E37" s="17">
        <v>1456</v>
      </c>
      <c r="F37" s="17">
        <v>5161</v>
      </c>
      <c r="G37" s="18">
        <v>52</v>
      </c>
      <c r="H37" s="17">
        <v>4283</v>
      </c>
      <c r="I37" s="49">
        <f t="shared" si="4"/>
        <v>0.82987793063359816</v>
      </c>
      <c r="J37" s="46">
        <v>42917</v>
      </c>
      <c r="K37" s="46">
        <v>43281</v>
      </c>
      <c r="L37" s="19">
        <v>0</v>
      </c>
      <c r="M37" s="19">
        <v>51.5</v>
      </c>
      <c r="N37" s="19">
        <v>51.5</v>
      </c>
      <c r="O37" s="19">
        <v>8</v>
      </c>
      <c r="P37" s="19">
        <v>59.5</v>
      </c>
      <c r="Q37" s="19">
        <v>3.5</v>
      </c>
      <c r="R37" s="19">
        <v>23</v>
      </c>
      <c r="S37" s="22">
        <v>116000</v>
      </c>
      <c r="T37" s="36">
        <f t="shared" si="5"/>
        <v>22.476264289866304</v>
      </c>
      <c r="U37" s="20">
        <v>0</v>
      </c>
      <c r="V37" s="20">
        <v>0</v>
      </c>
      <c r="W37" s="20">
        <v>0</v>
      </c>
      <c r="X37" s="22">
        <v>2618</v>
      </c>
      <c r="Y37" s="22">
        <v>2618</v>
      </c>
      <c r="Z37" s="22">
        <v>118618</v>
      </c>
      <c r="AA37" s="20">
        <v>0</v>
      </c>
      <c r="AB37" s="22">
        <v>118618</v>
      </c>
      <c r="AC37" s="22">
        <v>200</v>
      </c>
      <c r="AD37" s="20">
        <v>0</v>
      </c>
      <c r="AE37" s="20">
        <v>0</v>
      </c>
      <c r="AF37" s="22">
        <v>200</v>
      </c>
      <c r="AG37" s="20">
        <v>0</v>
      </c>
      <c r="AH37" s="21">
        <v>390</v>
      </c>
      <c r="AI37" s="20">
        <v>0</v>
      </c>
      <c r="AJ37" s="22">
        <v>390</v>
      </c>
      <c r="AK37" s="20">
        <v>0</v>
      </c>
      <c r="AL37" s="22">
        <v>590</v>
      </c>
      <c r="AM37" s="20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6"/>
      <c r="AT37" s="26"/>
      <c r="AU37" s="26"/>
      <c r="AV37" s="24">
        <v>15044</v>
      </c>
      <c r="AW37" s="25">
        <f t="shared" si="6"/>
        <v>2.9149389653167992</v>
      </c>
      <c r="AX37" s="24">
        <v>54504</v>
      </c>
      <c r="AY37" s="24">
        <v>16349</v>
      </c>
      <c r="AZ37" s="24">
        <v>70853</v>
      </c>
      <c r="BA37" s="24">
        <v>30668</v>
      </c>
      <c r="BB37" s="24">
        <v>118618</v>
      </c>
      <c r="BC37" s="24">
        <v>116565</v>
      </c>
      <c r="BD37" s="24">
        <v>590</v>
      </c>
      <c r="BE37" s="24">
        <v>6015</v>
      </c>
      <c r="BF37" s="27">
        <v>9242</v>
      </c>
      <c r="BG37" s="27">
        <v>11277</v>
      </c>
      <c r="BH37" s="27">
        <v>20519</v>
      </c>
      <c r="BI37" s="27">
        <v>10256</v>
      </c>
      <c r="BJ37" s="27">
        <v>1794</v>
      </c>
      <c r="BK37" s="28">
        <v>584</v>
      </c>
      <c r="BL37" s="27">
        <v>2378</v>
      </c>
      <c r="BM37" s="28">
        <v>639</v>
      </c>
      <c r="BN37" s="28">
        <v>202</v>
      </c>
      <c r="BO37" s="28">
        <v>841</v>
      </c>
      <c r="BP37" s="27">
        <v>14396</v>
      </c>
      <c r="BQ37" s="28">
        <v>35</v>
      </c>
      <c r="BR37" s="28">
        <v>9</v>
      </c>
      <c r="BS37" s="28">
        <v>44</v>
      </c>
      <c r="BT37" s="28">
        <v>51</v>
      </c>
      <c r="BU37" s="29">
        <v>0</v>
      </c>
      <c r="BV37" s="29">
        <v>0</v>
      </c>
      <c r="BW37" s="29">
        <v>0</v>
      </c>
      <c r="BX37" s="30">
        <v>7862</v>
      </c>
      <c r="BY37" s="31">
        <f t="shared" si="7"/>
        <v>1.5233481883355939</v>
      </c>
      <c r="BZ37" s="29">
        <v>0</v>
      </c>
      <c r="CA37" s="30">
        <v>1202</v>
      </c>
      <c r="CB37" s="29">
        <v>6</v>
      </c>
      <c r="CC37" s="30">
        <v>5549</v>
      </c>
      <c r="CD37" s="30">
        <v>6563</v>
      </c>
      <c r="CE37" s="30">
        <v>12112</v>
      </c>
      <c r="CF37" s="30">
        <v>13320</v>
      </c>
      <c r="CG37" s="29">
        <v>112</v>
      </c>
      <c r="CH37" s="29">
        <v>292</v>
      </c>
      <c r="CI37" s="29">
        <v>41</v>
      </c>
      <c r="CJ37" s="29">
        <v>127</v>
      </c>
      <c r="CK37" s="29">
        <v>4</v>
      </c>
      <c r="CL37" s="29">
        <v>172</v>
      </c>
      <c r="CM37" s="29">
        <v>63</v>
      </c>
      <c r="CN37" s="29">
        <v>667</v>
      </c>
      <c r="CO37" s="30">
        <v>1464</v>
      </c>
      <c r="CP37" s="29">
        <v>40</v>
      </c>
      <c r="CQ37" s="30">
        <v>2171</v>
      </c>
      <c r="CR37" s="29">
        <v>11</v>
      </c>
      <c r="CS37" s="29">
        <v>0</v>
      </c>
      <c r="CT37" s="29">
        <v>30</v>
      </c>
      <c r="CU37" s="29">
        <v>6</v>
      </c>
      <c r="CV37" s="29">
        <v>41</v>
      </c>
      <c r="CW37" s="30">
        <v>2594</v>
      </c>
      <c r="CX37" s="30">
        <v>3948</v>
      </c>
      <c r="CY37" s="29">
        <v>0</v>
      </c>
    </row>
    <row r="38" spans="1:103" x14ac:dyDescent="0.2">
      <c r="A38" s="1" t="s">
        <v>53</v>
      </c>
      <c r="B38" s="1" t="s">
        <v>330</v>
      </c>
      <c r="C38" s="1" t="s">
        <v>470</v>
      </c>
      <c r="D38" s="16" t="s">
        <v>18</v>
      </c>
      <c r="E38" s="17">
        <v>2533</v>
      </c>
      <c r="F38" s="17">
        <v>1366</v>
      </c>
      <c r="G38" s="18">
        <v>52</v>
      </c>
      <c r="H38" s="17">
        <v>1964</v>
      </c>
      <c r="I38" s="49">
        <f t="shared" si="4"/>
        <v>1.4377745241581259</v>
      </c>
      <c r="J38" s="46">
        <v>42917</v>
      </c>
      <c r="K38" s="46">
        <v>43281</v>
      </c>
      <c r="L38" s="19">
        <v>0</v>
      </c>
      <c r="M38" s="19">
        <v>38</v>
      </c>
      <c r="N38" s="19">
        <v>38</v>
      </c>
      <c r="O38" s="19">
        <v>32</v>
      </c>
      <c r="P38" s="19">
        <v>70</v>
      </c>
      <c r="Q38" s="19">
        <v>0</v>
      </c>
      <c r="R38" s="19">
        <v>5</v>
      </c>
      <c r="S38" s="22">
        <v>38600</v>
      </c>
      <c r="T38" s="36">
        <f t="shared" si="5"/>
        <v>28.257686676427525</v>
      </c>
      <c r="U38" s="20">
        <v>0</v>
      </c>
      <c r="V38" s="20">
        <v>0</v>
      </c>
      <c r="W38" s="20">
        <v>0</v>
      </c>
      <c r="X38" s="22">
        <v>2300</v>
      </c>
      <c r="Y38" s="22">
        <v>2300</v>
      </c>
      <c r="Z38" s="22">
        <v>40900</v>
      </c>
      <c r="AA38" s="22">
        <v>52666</v>
      </c>
      <c r="AB38" s="22">
        <v>93566</v>
      </c>
      <c r="AC38" s="22">
        <v>300</v>
      </c>
      <c r="AD38" s="20">
        <v>0</v>
      </c>
      <c r="AE38" s="20">
        <v>0</v>
      </c>
      <c r="AF38" s="22">
        <v>300</v>
      </c>
      <c r="AG38" s="20">
        <v>0</v>
      </c>
      <c r="AH38" s="21">
        <v>0</v>
      </c>
      <c r="AI38" s="20">
        <v>0</v>
      </c>
      <c r="AJ38" s="20">
        <v>0</v>
      </c>
      <c r="AK38" s="22">
        <v>5000</v>
      </c>
      <c r="AL38" s="22">
        <v>5300</v>
      </c>
      <c r="AM38" s="22">
        <v>8500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4">
        <v>5478</v>
      </c>
      <c r="AT38" s="24">
        <v>300</v>
      </c>
      <c r="AU38" s="24">
        <v>2845</v>
      </c>
      <c r="AV38" s="24">
        <v>8623</v>
      </c>
      <c r="AW38" s="25">
        <f t="shared" si="6"/>
        <v>6.3125915080527086</v>
      </c>
      <c r="AX38" s="24">
        <v>66895</v>
      </c>
      <c r="AY38" s="24">
        <v>9417</v>
      </c>
      <c r="AZ38" s="24">
        <v>76312</v>
      </c>
      <c r="BA38" s="24">
        <v>6964</v>
      </c>
      <c r="BB38" s="24">
        <v>93566</v>
      </c>
      <c r="BC38" s="24">
        <v>91899</v>
      </c>
      <c r="BD38" s="24">
        <v>5500</v>
      </c>
      <c r="BE38" s="26">
        <v>0</v>
      </c>
      <c r="BF38" s="28"/>
      <c r="BG38" s="28"/>
      <c r="BH38" s="27">
        <v>12614</v>
      </c>
      <c r="BI38" s="27">
        <v>9552</v>
      </c>
      <c r="BJ38" s="28"/>
      <c r="BK38" s="28"/>
      <c r="BL38" s="27">
        <v>1256</v>
      </c>
      <c r="BM38" s="28"/>
      <c r="BN38" s="28"/>
      <c r="BO38" s="28">
        <v>462</v>
      </c>
      <c r="BP38" s="27">
        <v>5238</v>
      </c>
      <c r="BQ38" s="28"/>
      <c r="BR38" s="28"/>
      <c r="BS38" s="28">
        <v>46</v>
      </c>
      <c r="BT38" s="28">
        <v>54</v>
      </c>
      <c r="BU38" s="29"/>
      <c r="BV38" s="29"/>
      <c r="BW38" s="29">
        <v>728</v>
      </c>
      <c r="BX38" s="30">
        <v>11205</v>
      </c>
      <c r="BY38" s="31">
        <f t="shared" si="7"/>
        <v>8.2027818448023417</v>
      </c>
      <c r="BZ38" s="29">
        <v>822</v>
      </c>
      <c r="CA38" s="29">
        <v>261</v>
      </c>
      <c r="CB38" s="29">
        <v>0</v>
      </c>
      <c r="CC38" s="29"/>
      <c r="CD38" s="29"/>
      <c r="CE38" s="30">
        <v>8021</v>
      </c>
      <c r="CF38" s="30">
        <v>8282</v>
      </c>
      <c r="CG38" s="29">
        <v>67</v>
      </c>
      <c r="CH38" s="29">
        <v>99</v>
      </c>
      <c r="CI38" s="29">
        <v>14</v>
      </c>
      <c r="CJ38" s="29">
        <v>167</v>
      </c>
      <c r="CK38" s="29">
        <v>2</v>
      </c>
      <c r="CL38" s="29">
        <v>183</v>
      </c>
      <c r="CM38" s="29">
        <v>0</v>
      </c>
      <c r="CN38" s="29">
        <v>415</v>
      </c>
      <c r="CO38" s="30">
        <v>1547</v>
      </c>
      <c r="CP38" s="29">
        <v>8</v>
      </c>
      <c r="CQ38" s="30">
        <v>1970</v>
      </c>
      <c r="CR38" s="29">
        <v>0</v>
      </c>
      <c r="CS38" s="29">
        <v>2</v>
      </c>
      <c r="CT38" s="29">
        <v>0</v>
      </c>
      <c r="CU38" s="29">
        <v>4</v>
      </c>
      <c r="CV38" s="29">
        <v>48</v>
      </c>
      <c r="CW38" s="30">
        <v>4892</v>
      </c>
      <c r="CX38" s="30">
        <v>4288</v>
      </c>
      <c r="CY38" s="29">
        <v>0</v>
      </c>
    </row>
    <row r="39" spans="1:103" x14ac:dyDescent="0.2">
      <c r="A39" s="1" t="s">
        <v>54</v>
      </c>
      <c r="B39" s="1" t="s">
        <v>331</v>
      </c>
      <c r="C39" s="1" t="s">
        <v>470</v>
      </c>
      <c r="D39" s="18"/>
      <c r="E39" s="18"/>
      <c r="F39" s="18">
        <v>760</v>
      </c>
      <c r="G39" s="18"/>
      <c r="H39" s="16"/>
      <c r="I39" s="49"/>
      <c r="J39" s="46"/>
      <c r="K39" s="46"/>
      <c r="L39" s="19"/>
      <c r="M39" s="19"/>
      <c r="N39" s="19"/>
      <c r="O39" s="19"/>
      <c r="P39" s="19"/>
      <c r="Q39" s="19"/>
      <c r="R39" s="19"/>
      <c r="S39" s="21"/>
      <c r="T39" s="36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34"/>
      <c r="AO39" s="34"/>
      <c r="AP39" s="34"/>
      <c r="AQ39" s="34"/>
      <c r="AR39" s="34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9"/>
      <c r="BV39" s="29"/>
      <c r="BW39" s="29"/>
      <c r="BX39" s="29"/>
      <c r="BY39" s="31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</row>
    <row r="40" spans="1:103" x14ac:dyDescent="0.2">
      <c r="A40" s="1" t="s">
        <v>55</v>
      </c>
      <c r="B40" s="1" t="s">
        <v>55</v>
      </c>
      <c r="C40" s="1" t="s">
        <v>333</v>
      </c>
      <c r="D40" s="16" t="s">
        <v>16</v>
      </c>
      <c r="E40" s="17">
        <v>2288</v>
      </c>
      <c r="F40" s="17">
        <v>3818</v>
      </c>
      <c r="G40" s="18">
        <v>52</v>
      </c>
      <c r="H40" s="17">
        <v>2400</v>
      </c>
      <c r="I40" s="49">
        <f t="shared" ref="I40:I47" si="8">H40/F40</f>
        <v>0.62860136196961758</v>
      </c>
      <c r="J40" s="46">
        <v>42917</v>
      </c>
      <c r="K40" s="46">
        <v>43281</v>
      </c>
      <c r="L40" s="19">
        <v>0</v>
      </c>
      <c r="M40" s="19">
        <v>95</v>
      </c>
      <c r="N40" s="19">
        <v>95</v>
      </c>
      <c r="O40" s="19">
        <v>48</v>
      </c>
      <c r="P40" s="19">
        <v>143</v>
      </c>
      <c r="Q40" s="19">
        <v>0</v>
      </c>
      <c r="R40" s="19">
        <v>45</v>
      </c>
      <c r="S40" s="22">
        <v>195411</v>
      </c>
      <c r="T40" s="36">
        <f t="shared" ref="T40:T47" si="9">S40/F40</f>
        <v>51.181508643268728</v>
      </c>
      <c r="U40" s="20">
        <v>0</v>
      </c>
      <c r="V40" s="20">
        <v>0</v>
      </c>
      <c r="W40" s="20">
        <v>0</v>
      </c>
      <c r="X40" s="22">
        <v>18609</v>
      </c>
      <c r="Y40" s="22">
        <v>18609</v>
      </c>
      <c r="Z40" s="22">
        <v>214020</v>
      </c>
      <c r="AA40" s="20">
        <v>0</v>
      </c>
      <c r="AB40" s="22">
        <v>214020</v>
      </c>
      <c r="AC40" s="22">
        <v>200</v>
      </c>
      <c r="AD40" s="20">
        <v>0</v>
      </c>
      <c r="AE40" s="20">
        <v>0</v>
      </c>
      <c r="AF40" s="22">
        <v>200</v>
      </c>
      <c r="AG40" s="20">
        <v>0</v>
      </c>
      <c r="AH40" s="21">
        <v>735</v>
      </c>
      <c r="AI40" s="20">
        <v>0</v>
      </c>
      <c r="AJ40" s="22">
        <v>735</v>
      </c>
      <c r="AK40" s="22">
        <v>11000</v>
      </c>
      <c r="AL40" s="22">
        <v>11935</v>
      </c>
      <c r="AM40" s="22">
        <v>1350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4">
        <v>15181</v>
      </c>
      <c r="AT40" s="24">
        <v>1296</v>
      </c>
      <c r="AU40" s="24">
        <v>3252</v>
      </c>
      <c r="AV40" s="24">
        <v>19729</v>
      </c>
      <c r="AW40" s="25">
        <f t="shared" ref="AW40:AW47" si="10">(AV40/F40)</f>
        <v>5.1673651126244105</v>
      </c>
      <c r="AX40" s="24">
        <v>141684</v>
      </c>
      <c r="AY40" s="24">
        <v>65039</v>
      </c>
      <c r="AZ40" s="24">
        <v>206723</v>
      </c>
      <c r="BA40" s="24">
        <v>25809</v>
      </c>
      <c r="BB40" s="24">
        <v>214020</v>
      </c>
      <c r="BC40" s="24">
        <v>252261</v>
      </c>
      <c r="BD40" s="24">
        <v>1070</v>
      </c>
      <c r="BE40" s="26">
        <v>0</v>
      </c>
      <c r="BF40" s="27">
        <v>6309</v>
      </c>
      <c r="BG40" s="27">
        <v>7456</v>
      </c>
      <c r="BH40" s="27">
        <v>13765</v>
      </c>
      <c r="BI40" s="27">
        <v>9552</v>
      </c>
      <c r="BJ40" s="28">
        <v>882</v>
      </c>
      <c r="BK40" s="28">
        <v>413</v>
      </c>
      <c r="BL40" s="27">
        <v>1295</v>
      </c>
      <c r="BM40" s="27">
        <v>1262</v>
      </c>
      <c r="BN40" s="28">
        <v>300</v>
      </c>
      <c r="BO40" s="27">
        <v>1562</v>
      </c>
      <c r="BP40" s="27">
        <v>5238</v>
      </c>
      <c r="BQ40" s="28">
        <v>31</v>
      </c>
      <c r="BR40" s="28">
        <v>2</v>
      </c>
      <c r="BS40" s="28">
        <v>33</v>
      </c>
      <c r="BT40" s="28">
        <v>51</v>
      </c>
      <c r="BU40" s="30">
        <v>2291</v>
      </c>
      <c r="BV40" s="29">
        <v>522</v>
      </c>
      <c r="BW40" s="30">
        <v>2813</v>
      </c>
      <c r="BX40" s="30">
        <v>20351</v>
      </c>
      <c r="BY40" s="31">
        <f t="shared" ref="BY40:BY47" si="11">(BX40/F40)</f>
        <v>5.3302776322682028</v>
      </c>
      <c r="BZ40" s="32" t="s">
        <v>204</v>
      </c>
      <c r="CA40" s="30">
        <v>4507</v>
      </c>
      <c r="CB40" s="30">
        <v>4044</v>
      </c>
      <c r="CC40" s="29"/>
      <c r="CD40" s="29"/>
      <c r="CE40" s="30">
        <v>44031</v>
      </c>
      <c r="CF40" s="30">
        <v>52582</v>
      </c>
      <c r="CG40" s="29">
        <v>617</v>
      </c>
      <c r="CH40" s="29">
        <v>282</v>
      </c>
      <c r="CI40" s="29">
        <v>128</v>
      </c>
      <c r="CJ40" s="29">
        <v>111</v>
      </c>
      <c r="CK40" s="29">
        <v>83</v>
      </c>
      <c r="CL40" s="29">
        <v>322</v>
      </c>
      <c r="CM40" s="29">
        <v>62</v>
      </c>
      <c r="CN40" s="30">
        <v>1514</v>
      </c>
      <c r="CO40" s="30">
        <v>1484</v>
      </c>
      <c r="CP40" s="30">
        <v>1081</v>
      </c>
      <c r="CQ40" s="30">
        <v>4079</v>
      </c>
      <c r="CR40" s="29">
        <v>20</v>
      </c>
      <c r="CS40" s="29">
        <v>5</v>
      </c>
      <c r="CT40" s="29">
        <v>5</v>
      </c>
      <c r="CU40" s="29">
        <v>2</v>
      </c>
      <c r="CV40" s="29">
        <v>250</v>
      </c>
      <c r="CW40" s="30">
        <v>1830</v>
      </c>
      <c r="CX40" s="30">
        <v>1759</v>
      </c>
      <c r="CY40" s="29">
        <v>0</v>
      </c>
    </row>
    <row r="41" spans="1:103" x14ac:dyDescent="0.2">
      <c r="A41" s="1" t="s">
        <v>56</v>
      </c>
      <c r="B41" s="1" t="s">
        <v>332</v>
      </c>
      <c r="C41" s="1" t="s">
        <v>475</v>
      </c>
      <c r="D41" s="16" t="s">
        <v>16</v>
      </c>
      <c r="E41" s="17">
        <v>1560</v>
      </c>
      <c r="F41" s="17">
        <v>1290</v>
      </c>
      <c r="G41" s="18">
        <v>52</v>
      </c>
      <c r="H41" s="18">
        <v>882</v>
      </c>
      <c r="I41" s="49">
        <f t="shared" si="8"/>
        <v>0.68372093023255809</v>
      </c>
      <c r="J41" s="46">
        <v>42736</v>
      </c>
      <c r="K41" s="46">
        <v>43100</v>
      </c>
      <c r="L41" s="19">
        <v>0</v>
      </c>
      <c r="M41" s="19">
        <v>38</v>
      </c>
      <c r="N41" s="19">
        <v>38</v>
      </c>
      <c r="O41" s="19">
        <v>2</v>
      </c>
      <c r="P41" s="19">
        <v>40</v>
      </c>
      <c r="Q41" s="19">
        <v>0</v>
      </c>
      <c r="R41" s="19">
        <v>6</v>
      </c>
      <c r="S41" s="22">
        <v>39500</v>
      </c>
      <c r="T41" s="36">
        <f t="shared" si="9"/>
        <v>30.620155038759691</v>
      </c>
      <c r="U41" s="20">
        <v>0</v>
      </c>
      <c r="V41" s="20">
        <v>0</v>
      </c>
      <c r="W41" s="20">
        <v>0</v>
      </c>
      <c r="X41" s="22">
        <v>16356</v>
      </c>
      <c r="Y41" s="22">
        <v>16356</v>
      </c>
      <c r="Z41" s="22">
        <v>55856</v>
      </c>
      <c r="AA41" s="20">
        <v>0</v>
      </c>
      <c r="AB41" s="22">
        <v>55856</v>
      </c>
      <c r="AC41" s="22">
        <v>200</v>
      </c>
      <c r="AD41" s="20">
        <v>0</v>
      </c>
      <c r="AE41" s="20">
        <v>0</v>
      </c>
      <c r="AF41" s="22">
        <v>200</v>
      </c>
      <c r="AG41" s="20">
        <v>0</v>
      </c>
      <c r="AH41" s="36">
        <v>517.5</v>
      </c>
      <c r="AI41" s="20">
        <v>0</v>
      </c>
      <c r="AJ41" s="22">
        <v>518</v>
      </c>
      <c r="AK41" s="20">
        <v>0</v>
      </c>
      <c r="AL41" s="22">
        <v>718</v>
      </c>
      <c r="AM41" s="20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4">
        <v>4427</v>
      </c>
      <c r="AT41" s="26">
        <v>0</v>
      </c>
      <c r="AU41" s="24">
        <v>1981</v>
      </c>
      <c r="AV41" s="24">
        <v>6408</v>
      </c>
      <c r="AW41" s="25">
        <f t="shared" si="10"/>
        <v>4.967441860465116</v>
      </c>
      <c r="AX41" s="24">
        <v>29483</v>
      </c>
      <c r="AY41" s="24">
        <v>2455</v>
      </c>
      <c r="AZ41" s="24">
        <v>31938</v>
      </c>
      <c r="BA41" s="24">
        <v>17335</v>
      </c>
      <c r="BB41" s="24">
        <v>55856</v>
      </c>
      <c r="BC41" s="24">
        <v>55681</v>
      </c>
      <c r="BD41" s="26">
        <v>0</v>
      </c>
      <c r="BE41" s="26">
        <v>0</v>
      </c>
      <c r="BF41" s="27">
        <v>4953</v>
      </c>
      <c r="BG41" s="27">
        <v>3377</v>
      </c>
      <c r="BH41" s="27">
        <v>8330</v>
      </c>
      <c r="BI41" s="27">
        <v>9552</v>
      </c>
      <c r="BJ41" s="27">
        <v>1560</v>
      </c>
      <c r="BK41" s="28">
        <v>359</v>
      </c>
      <c r="BL41" s="27">
        <v>1919</v>
      </c>
      <c r="BM41" s="28">
        <v>706</v>
      </c>
      <c r="BN41" s="28">
        <v>95</v>
      </c>
      <c r="BO41" s="28">
        <v>801</v>
      </c>
      <c r="BP41" s="27">
        <v>5238</v>
      </c>
      <c r="BQ41" s="28">
        <v>17</v>
      </c>
      <c r="BR41" s="28">
        <v>3</v>
      </c>
      <c r="BS41" s="28">
        <v>20</v>
      </c>
      <c r="BT41" s="28">
        <v>51</v>
      </c>
      <c r="BU41" s="29">
        <v>808</v>
      </c>
      <c r="BV41" s="29">
        <v>147</v>
      </c>
      <c r="BW41" s="29">
        <v>955</v>
      </c>
      <c r="BX41" s="30">
        <v>7778</v>
      </c>
      <c r="BY41" s="31">
        <f t="shared" si="11"/>
        <v>6.0294573643410851</v>
      </c>
      <c r="BZ41" s="30">
        <v>1300</v>
      </c>
      <c r="CA41" s="30">
        <v>1043</v>
      </c>
      <c r="CB41" s="29">
        <v>161</v>
      </c>
      <c r="CC41" s="30">
        <v>5708</v>
      </c>
      <c r="CD41" s="30">
        <v>2881</v>
      </c>
      <c r="CE41" s="30">
        <v>8589</v>
      </c>
      <c r="CF41" s="30">
        <v>9793</v>
      </c>
      <c r="CG41" s="29">
        <v>158</v>
      </c>
      <c r="CH41" s="29">
        <v>179</v>
      </c>
      <c r="CI41" s="29"/>
      <c r="CJ41" s="29"/>
      <c r="CK41" s="29"/>
      <c r="CL41" s="29">
        <v>55</v>
      </c>
      <c r="CM41" s="29">
        <v>0</v>
      </c>
      <c r="CN41" s="29"/>
      <c r="CO41" s="29"/>
      <c r="CP41" s="29"/>
      <c r="CQ41" s="29">
        <v>803</v>
      </c>
      <c r="CR41" s="29">
        <v>0</v>
      </c>
      <c r="CS41" s="29">
        <v>3</v>
      </c>
      <c r="CT41" s="29">
        <v>2</v>
      </c>
      <c r="CU41" s="29">
        <v>5</v>
      </c>
      <c r="CV41" s="29">
        <v>312</v>
      </c>
      <c r="CW41" s="30">
        <v>1359</v>
      </c>
      <c r="CX41" s="29">
        <v>0</v>
      </c>
      <c r="CY41" s="30">
        <v>3753</v>
      </c>
    </row>
    <row r="42" spans="1:103" x14ac:dyDescent="0.2">
      <c r="A42" s="1" t="s">
        <v>57</v>
      </c>
      <c r="B42" s="1" t="s">
        <v>333</v>
      </c>
      <c r="C42" s="1" t="s">
        <v>429</v>
      </c>
      <c r="D42" s="16" t="s">
        <v>18</v>
      </c>
      <c r="E42" s="18">
        <v>832</v>
      </c>
      <c r="F42" s="17">
        <v>1245</v>
      </c>
      <c r="G42" s="18">
        <v>52</v>
      </c>
      <c r="H42" s="18">
        <v>250</v>
      </c>
      <c r="I42" s="49">
        <f t="shared" si="8"/>
        <v>0.20080321285140562</v>
      </c>
      <c r="J42" s="46">
        <v>42917</v>
      </c>
      <c r="K42" s="46">
        <v>43281</v>
      </c>
      <c r="L42" s="19">
        <v>0</v>
      </c>
      <c r="M42" s="19">
        <v>14.5</v>
      </c>
      <c r="N42" s="19">
        <v>14.5</v>
      </c>
      <c r="O42" s="19">
        <v>0</v>
      </c>
      <c r="P42" s="19">
        <v>14.5</v>
      </c>
      <c r="Q42" s="19">
        <v>0</v>
      </c>
      <c r="R42" s="19">
        <v>6</v>
      </c>
      <c r="S42" s="22">
        <v>17000</v>
      </c>
      <c r="T42" s="36">
        <f t="shared" si="9"/>
        <v>13.654618473895582</v>
      </c>
      <c r="U42" s="22">
        <v>15</v>
      </c>
      <c r="V42" s="20">
        <v>0</v>
      </c>
      <c r="W42" s="20">
        <v>0</v>
      </c>
      <c r="X42" s="22">
        <v>6567</v>
      </c>
      <c r="Y42" s="22">
        <v>6567</v>
      </c>
      <c r="Z42" s="22">
        <v>23567</v>
      </c>
      <c r="AA42" s="20">
        <v>0</v>
      </c>
      <c r="AB42" s="22">
        <v>23567</v>
      </c>
      <c r="AC42" s="22">
        <v>100</v>
      </c>
      <c r="AD42" s="20">
        <v>0</v>
      </c>
      <c r="AE42" s="20">
        <v>0</v>
      </c>
      <c r="AF42" s="22">
        <v>100</v>
      </c>
      <c r="AG42" s="20">
        <v>0</v>
      </c>
      <c r="AH42" s="21">
        <v>0</v>
      </c>
      <c r="AI42" s="20">
        <v>0</v>
      </c>
      <c r="AJ42" s="20">
        <v>0</v>
      </c>
      <c r="AK42" s="20">
        <v>0</v>
      </c>
      <c r="AL42" s="22">
        <v>100</v>
      </c>
      <c r="AM42" s="22">
        <v>400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4"/>
      <c r="AT42" s="24"/>
      <c r="AU42" s="26"/>
      <c r="AV42" s="24">
        <v>2764</v>
      </c>
      <c r="AW42" s="25">
        <f t="shared" si="10"/>
        <v>2.2200803212851405</v>
      </c>
      <c r="AX42" s="24">
        <v>8772</v>
      </c>
      <c r="AY42" s="24">
        <v>1613</v>
      </c>
      <c r="AZ42" s="24">
        <v>10385</v>
      </c>
      <c r="BA42" s="24">
        <v>9578</v>
      </c>
      <c r="BB42" s="24">
        <v>23567</v>
      </c>
      <c r="BC42" s="24">
        <v>22727</v>
      </c>
      <c r="BD42" s="24">
        <v>100</v>
      </c>
      <c r="BE42" s="26">
        <v>0</v>
      </c>
      <c r="BF42" s="27">
        <v>2773</v>
      </c>
      <c r="BG42" s="28">
        <v>23</v>
      </c>
      <c r="BH42" s="27">
        <v>2796</v>
      </c>
      <c r="BI42" s="27">
        <v>9552</v>
      </c>
      <c r="BJ42" s="28"/>
      <c r="BK42" s="28"/>
      <c r="BL42" s="28">
        <v>226</v>
      </c>
      <c r="BM42" s="28"/>
      <c r="BN42" s="28"/>
      <c r="BO42" s="28">
        <v>35</v>
      </c>
      <c r="BP42" s="27">
        <v>5238</v>
      </c>
      <c r="BQ42" s="28">
        <v>15</v>
      </c>
      <c r="BR42" s="28">
        <v>2</v>
      </c>
      <c r="BS42" s="28">
        <v>17</v>
      </c>
      <c r="BT42" s="28">
        <v>51</v>
      </c>
      <c r="BU42" s="29"/>
      <c r="BV42" s="29"/>
      <c r="BW42" s="29">
        <v>465</v>
      </c>
      <c r="BX42" s="30">
        <v>2452</v>
      </c>
      <c r="BY42" s="31">
        <f t="shared" si="11"/>
        <v>1.9694779116465864</v>
      </c>
      <c r="BZ42" s="30">
        <v>1500</v>
      </c>
      <c r="CA42" s="29">
        <v>555</v>
      </c>
      <c r="CB42" s="29">
        <v>0</v>
      </c>
      <c r="CC42" s="29"/>
      <c r="CD42" s="29"/>
      <c r="CE42" s="30">
        <v>1292</v>
      </c>
      <c r="CF42" s="30">
        <v>1847</v>
      </c>
      <c r="CG42" s="29">
        <v>0</v>
      </c>
      <c r="CH42" s="29">
        <v>62</v>
      </c>
      <c r="CI42" s="29">
        <v>27</v>
      </c>
      <c r="CJ42" s="29">
        <v>20</v>
      </c>
      <c r="CK42" s="29">
        <v>0</v>
      </c>
      <c r="CL42" s="29">
        <v>47</v>
      </c>
      <c r="CM42" s="29">
        <v>2</v>
      </c>
      <c r="CN42" s="29"/>
      <c r="CO42" s="29"/>
      <c r="CP42" s="29"/>
      <c r="CQ42" s="29">
        <v>862</v>
      </c>
      <c r="CR42" s="29">
        <v>0</v>
      </c>
      <c r="CS42" s="29">
        <v>0</v>
      </c>
      <c r="CT42" s="29">
        <v>0</v>
      </c>
      <c r="CU42" s="29">
        <v>3</v>
      </c>
      <c r="CV42" s="29">
        <v>20</v>
      </c>
      <c r="CW42" s="29">
        <v>200</v>
      </c>
      <c r="CX42" s="29">
        <v>0</v>
      </c>
      <c r="CY42" s="30">
        <v>2906</v>
      </c>
    </row>
    <row r="43" spans="1:103" x14ac:dyDescent="0.2">
      <c r="A43" s="1" t="s">
        <v>58</v>
      </c>
      <c r="B43" s="1" t="s">
        <v>334</v>
      </c>
      <c r="C43" s="1" t="s">
        <v>477</v>
      </c>
      <c r="D43" s="16" t="s">
        <v>16</v>
      </c>
      <c r="E43" s="17">
        <v>1924</v>
      </c>
      <c r="F43" s="17">
        <v>10156</v>
      </c>
      <c r="G43" s="18">
        <v>52</v>
      </c>
      <c r="H43" s="17">
        <v>8000</v>
      </c>
      <c r="I43" s="49">
        <f t="shared" si="8"/>
        <v>0.78771169751870818</v>
      </c>
      <c r="J43" s="46">
        <v>42736</v>
      </c>
      <c r="K43" s="46">
        <v>43100</v>
      </c>
      <c r="L43" s="19">
        <v>0</v>
      </c>
      <c r="M43" s="19">
        <v>142</v>
      </c>
      <c r="N43" s="19">
        <v>142</v>
      </c>
      <c r="O43" s="19">
        <v>38</v>
      </c>
      <c r="P43" s="19">
        <v>180</v>
      </c>
      <c r="Q43" s="19">
        <v>40</v>
      </c>
      <c r="R43" s="19">
        <v>19</v>
      </c>
      <c r="S43" s="22">
        <v>239800</v>
      </c>
      <c r="T43" s="36">
        <f t="shared" si="9"/>
        <v>23.611658133123278</v>
      </c>
      <c r="U43" s="20">
        <v>0</v>
      </c>
      <c r="V43" s="20">
        <v>0</v>
      </c>
      <c r="W43" s="20">
        <v>0</v>
      </c>
      <c r="X43" s="22">
        <v>48668</v>
      </c>
      <c r="Y43" s="22">
        <v>48668</v>
      </c>
      <c r="Z43" s="22">
        <v>288468</v>
      </c>
      <c r="AA43" s="22">
        <v>27376</v>
      </c>
      <c r="AB43" s="22">
        <v>315844</v>
      </c>
      <c r="AC43" s="22">
        <v>200</v>
      </c>
      <c r="AD43" s="20">
        <v>0</v>
      </c>
      <c r="AE43" s="20">
        <v>0</v>
      </c>
      <c r="AF43" s="22">
        <v>200</v>
      </c>
      <c r="AG43" s="21"/>
      <c r="AH43" s="36">
        <v>325</v>
      </c>
      <c r="AI43" s="20">
        <v>0</v>
      </c>
      <c r="AJ43" s="22">
        <v>325</v>
      </c>
      <c r="AK43" s="22">
        <v>10980</v>
      </c>
      <c r="AL43" s="22">
        <v>11505</v>
      </c>
      <c r="AM43" s="22">
        <v>1000</v>
      </c>
      <c r="AN43" s="37">
        <v>29924</v>
      </c>
      <c r="AO43" s="23">
        <v>0</v>
      </c>
      <c r="AP43" s="23">
        <v>0</v>
      </c>
      <c r="AQ43" s="37">
        <v>29924</v>
      </c>
      <c r="AR43" s="37">
        <v>59848</v>
      </c>
      <c r="AS43" s="24">
        <v>19667</v>
      </c>
      <c r="AT43" s="24">
        <v>1098</v>
      </c>
      <c r="AU43" s="24">
        <v>4153</v>
      </c>
      <c r="AV43" s="24">
        <v>24918</v>
      </c>
      <c r="AW43" s="25">
        <f t="shared" si="10"/>
        <v>2.4535250098463961</v>
      </c>
      <c r="AX43" s="24">
        <v>158722</v>
      </c>
      <c r="AY43" s="24">
        <v>64700</v>
      </c>
      <c r="AZ43" s="24">
        <v>223422</v>
      </c>
      <c r="BA43" s="24">
        <v>42978</v>
      </c>
      <c r="BB43" s="24">
        <v>315844</v>
      </c>
      <c r="BC43" s="24">
        <v>291318</v>
      </c>
      <c r="BD43" s="24">
        <v>27784</v>
      </c>
      <c r="BE43" s="24">
        <v>29924</v>
      </c>
      <c r="BF43" s="28"/>
      <c r="BG43" s="28"/>
      <c r="BH43" s="27">
        <v>33930</v>
      </c>
      <c r="BI43" s="27">
        <v>9552</v>
      </c>
      <c r="BJ43" s="27">
        <v>1588</v>
      </c>
      <c r="BK43" s="27">
        <v>1020</v>
      </c>
      <c r="BL43" s="27">
        <v>2608</v>
      </c>
      <c r="BM43" s="28">
        <v>947</v>
      </c>
      <c r="BN43" s="28">
        <v>308</v>
      </c>
      <c r="BO43" s="27">
        <v>1255</v>
      </c>
      <c r="BP43" s="27">
        <v>5238</v>
      </c>
      <c r="BQ43" s="28"/>
      <c r="BR43" s="28"/>
      <c r="BS43" s="28">
        <v>54</v>
      </c>
      <c r="BT43" s="28">
        <v>51</v>
      </c>
      <c r="BU43" s="29"/>
      <c r="BV43" s="29"/>
      <c r="BW43" s="30">
        <v>2988</v>
      </c>
      <c r="BX43" s="30">
        <v>40404</v>
      </c>
      <c r="BY43" s="31">
        <f t="shared" si="11"/>
        <v>3.9783379283182354</v>
      </c>
      <c r="BZ43" s="30">
        <v>7800</v>
      </c>
      <c r="CA43" s="30">
        <v>13729</v>
      </c>
      <c r="CB43" s="30">
        <v>3410</v>
      </c>
      <c r="CC43" s="29"/>
      <c r="CD43" s="29"/>
      <c r="CE43" s="30">
        <v>48514</v>
      </c>
      <c r="CF43" s="30">
        <v>65653</v>
      </c>
      <c r="CG43" s="29">
        <v>431</v>
      </c>
      <c r="CH43" s="29">
        <v>785</v>
      </c>
      <c r="CI43" s="29"/>
      <c r="CJ43" s="29"/>
      <c r="CK43" s="29"/>
      <c r="CL43" s="30">
        <v>1567</v>
      </c>
      <c r="CM43" s="30">
        <v>1500</v>
      </c>
      <c r="CN43" s="29"/>
      <c r="CO43" s="29"/>
      <c r="CP43" s="29"/>
      <c r="CQ43" s="30">
        <v>15975</v>
      </c>
      <c r="CR43" s="29">
        <v>78</v>
      </c>
      <c r="CS43" s="29">
        <v>775</v>
      </c>
      <c r="CT43" s="29">
        <v>34</v>
      </c>
      <c r="CU43" s="29">
        <v>12</v>
      </c>
      <c r="CV43" s="30">
        <v>3412</v>
      </c>
      <c r="CW43" s="30">
        <v>13468</v>
      </c>
      <c r="CX43" s="30">
        <v>3323</v>
      </c>
      <c r="CY43" s="30">
        <v>12886</v>
      </c>
    </row>
    <row r="44" spans="1:103" x14ac:dyDescent="0.2">
      <c r="A44" s="1" t="s">
        <v>59</v>
      </c>
      <c r="B44" s="1" t="s">
        <v>335</v>
      </c>
      <c r="C44" s="1" t="s">
        <v>478</v>
      </c>
      <c r="D44" s="16" t="s">
        <v>16</v>
      </c>
      <c r="E44" s="17">
        <v>1664</v>
      </c>
      <c r="F44" s="17">
        <v>1045</v>
      </c>
      <c r="G44" s="18">
        <v>52</v>
      </c>
      <c r="H44" s="18">
        <v>552</v>
      </c>
      <c r="I44" s="49">
        <f t="shared" si="8"/>
        <v>0.52822966507177038</v>
      </c>
      <c r="J44" s="46">
        <v>42917</v>
      </c>
      <c r="K44" s="46">
        <v>43281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60</v>
      </c>
      <c r="S44" s="22">
        <v>4000</v>
      </c>
      <c r="T44" s="36">
        <f t="shared" si="9"/>
        <v>3.8277511961722488</v>
      </c>
      <c r="U44" s="20">
        <v>0</v>
      </c>
      <c r="V44" s="20">
        <v>0</v>
      </c>
      <c r="W44" s="20">
        <v>0</v>
      </c>
      <c r="X44" s="22">
        <v>2232</v>
      </c>
      <c r="Y44" s="22">
        <v>2232</v>
      </c>
      <c r="Z44" s="22">
        <v>6232</v>
      </c>
      <c r="AA44" s="20">
        <v>0</v>
      </c>
      <c r="AB44" s="22">
        <v>6232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1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6"/>
      <c r="AT44" s="26"/>
      <c r="AU44" s="26"/>
      <c r="AV44" s="24">
        <v>6044</v>
      </c>
      <c r="AW44" s="25">
        <f t="shared" si="10"/>
        <v>5.7837320574162678</v>
      </c>
      <c r="AX44" s="26">
        <v>0</v>
      </c>
      <c r="AY44" s="26">
        <v>0</v>
      </c>
      <c r="AZ44" s="26">
        <v>0</v>
      </c>
      <c r="BA44" s="24">
        <v>2006</v>
      </c>
      <c r="BB44" s="24">
        <v>6232</v>
      </c>
      <c r="BC44" s="24">
        <v>8050</v>
      </c>
      <c r="BD44" s="26">
        <v>0</v>
      </c>
      <c r="BE44" s="26">
        <v>0</v>
      </c>
      <c r="BF44" s="27">
        <v>2085</v>
      </c>
      <c r="BG44" s="27">
        <v>1949</v>
      </c>
      <c r="BH44" s="27">
        <v>4034</v>
      </c>
      <c r="BI44" s="27">
        <v>9552</v>
      </c>
      <c r="BJ44" s="28">
        <v>597</v>
      </c>
      <c r="BK44" s="28">
        <v>160</v>
      </c>
      <c r="BL44" s="27">
        <v>1497</v>
      </c>
      <c r="BM44" s="28">
        <v>319</v>
      </c>
      <c r="BN44" s="28">
        <v>6</v>
      </c>
      <c r="BO44" s="28">
        <v>325</v>
      </c>
      <c r="BP44" s="27">
        <v>5238</v>
      </c>
      <c r="BQ44" s="28">
        <v>0</v>
      </c>
      <c r="BR44" s="28">
        <v>0</v>
      </c>
      <c r="BS44" s="28">
        <v>0</v>
      </c>
      <c r="BT44" s="28">
        <v>51</v>
      </c>
      <c r="BU44" s="29"/>
      <c r="BV44" s="29"/>
      <c r="BW44" s="29">
        <v>269</v>
      </c>
      <c r="BX44" s="29">
        <v>472</v>
      </c>
      <c r="BY44" s="31">
        <f t="shared" si="11"/>
        <v>0.45167464114832534</v>
      </c>
      <c r="BZ44" s="29">
        <v>0</v>
      </c>
      <c r="CA44" s="29">
        <v>381</v>
      </c>
      <c r="CB44" s="29">
        <v>0</v>
      </c>
      <c r="CC44" s="30">
        <v>1530</v>
      </c>
      <c r="CD44" s="29">
        <v>457</v>
      </c>
      <c r="CE44" s="30">
        <v>1987</v>
      </c>
      <c r="CF44" s="30">
        <v>2368</v>
      </c>
      <c r="CG44" s="29">
        <v>0</v>
      </c>
      <c r="CH44" s="29">
        <v>12</v>
      </c>
      <c r="CI44" s="29">
        <v>0</v>
      </c>
      <c r="CJ44" s="29">
        <v>0</v>
      </c>
      <c r="CK44" s="29">
        <v>0</v>
      </c>
      <c r="CL44" s="29">
        <v>0</v>
      </c>
      <c r="CM44" s="29">
        <v>0</v>
      </c>
      <c r="CN44" s="29">
        <v>0</v>
      </c>
      <c r="CO44" s="29">
        <v>0</v>
      </c>
      <c r="CP44" s="29">
        <v>0</v>
      </c>
      <c r="CQ44" s="29">
        <v>0</v>
      </c>
      <c r="CR44" s="29">
        <v>1</v>
      </c>
      <c r="CS44" s="29">
        <v>0</v>
      </c>
      <c r="CT44" s="29">
        <v>0</v>
      </c>
      <c r="CU44" s="29">
        <v>1</v>
      </c>
      <c r="CV44" s="29">
        <v>22</v>
      </c>
      <c r="CW44" s="29">
        <v>300</v>
      </c>
      <c r="CX44" s="30">
        <v>1300</v>
      </c>
      <c r="CY44" s="29">
        <v>0</v>
      </c>
    </row>
    <row r="45" spans="1:103" x14ac:dyDescent="0.2">
      <c r="A45" s="1" t="s">
        <v>60</v>
      </c>
      <c r="B45" s="1" t="s">
        <v>336</v>
      </c>
      <c r="C45" s="1" t="s">
        <v>476</v>
      </c>
      <c r="D45" s="16" t="s">
        <v>17</v>
      </c>
      <c r="E45" s="17">
        <v>1768</v>
      </c>
      <c r="F45" s="17">
        <v>1215</v>
      </c>
      <c r="G45" s="18">
        <v>52</v>
      </c>
      <c r="H45" s="17">
        <v>3000</v>
      </c>
      <c r="I45" s="49">
        <f t="shared" si="8"/>
        <v>2.4691358024691357</v>
      </c>
      <c r="J45" s="46">
        <v>42736</v>
      </c>
      <c r="K45" s="46">
        <v>43100</v>
      </c>
      <c r="L45" s="19">
        <v>0</v>
      </c>
      <c r="M45" s="19">
        <v>70</v>
      </c>
      <c r="N45" s="19">
        <v>70</v>
      </c>
      <c r="O45" s="19">
        <v>1.5</v>
      </c>
      <c r="P45" s="19">
        <v>71.5</v>
      </c>
      <c r="Q45" s="19">
        <v>0</v>
      </c>
      <c r="R45" s="19">
        <v>20</v>
      </c>
      <c r="S45" s="22">
        <v>39000</v>
      </c>
      <c r="T45" s="36">
        <f t="shared" si="9"/>
        <v>32.098765432098766</v>
      </c>
      <c r="U45" s="20">
        <v>0</v>
      </c>
      <c r="V45" s="20">
        <v>0</v>
      </c>
      <c r="W45" s="20">
        <v>0</v>
      </c>
      <c r="X45" s="22">
        <v>36164</v>
      </c>
      <c r="Y45" s="22">
        <v>36164</v>
      </c>
      <c r="Z45" s="22">
        <v>75164</v>
      </c>
      <c r="AA45" s="22">
        <v>20000</v>
      </c>
      <c r="AB45" s="22">
        <v>95164</v>
      </c>
      <c r="AC45" s="20">
        <v>0</v>
      </c>
      <c r="AD45" s="20">
        <v>0</v>
      </c>
      <c r="AE45" s="20">
        <v>0</v>
      </c>
      <c r="AF45" s="20">
        <v>0</v>
      </c>
      <c r="AG45" s="21"/>
      <c r="AH45" s="21"/>
      <c r="AI45" s="22">
        <v>3475</v>
      </c>
      <c r="AJ45" s="22">
        <v>3475</v>
      </c>
      <c r="AK45" s="22">
        <v>15100</v>
      </c>
      <c r="AL45" s="22">
        <v>18575</v>
      </c>
      <c r="AM45" s="22">
        <v>520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6"/>
      <c r="AT45" s="26"/>
      <c r="AU45" s="26"/>
      <c r="AV45" s="24">
        <v>9950</v>
      </c>
      <c r="AW45" s="25">
        <f t="shared" si="10"/>
        <v>8.189300411522634</v>
      </c>
      <c r="AX45" s="24">
        <v>55913</v>
      </c>
      <c r="AY45" s="24">
        <v>10848</v>
      </c>
      <c r="AZ45" s="24">
        <v>66761</v>
      </c>
      <c r="BA45" s="24">
        <v>16599</v>
      </c>
      <c r="BB45" s="24">
        <v>95164</v>
      </c>
      <c r="BC45" s="24">
        <v>93310</v>
      </c>
      <c r="BD45" s="24">
        <v>11150</v>
      </c>
      <c r="BE45" s="26">
        <v>0</v>
      </c>
      <c r="BF45" s="27">
        <v>8056</v>
      </c>
      <c r="BG45" s="27">
        <v>6971</v>
      </c>
      <c r="BH45" s="27">
        <v>15027</v>
      </c>
      <c r="BI45" s="28">
        <v>66</v>
      </c>
      <c r="BJ45" s="27">
        <v>1720</v>
      </c>
      <c r="BK45" s="28">
        <v>486</v>
      </c>
      <c r="BL45" s="27">
        <v>2206</v>
      </c>
      <c r="BM45" s="28">
        <v>380</v>
      </c>
      <c r="BN45" s="28">
        <v>136</v>
      </c>
      <c r="BO45" s="28">
        <v>516</v>
      </c>
      <c r="BP45" s="28">
        <v>0</v>
      </c>
      <c r="BQ45" s="28">
        <v>24</v>
      </c>
      <c r="BR45" s="28">
        <v>0</v>
      </c>
      <c r="BS45" s="28">
        <v>24</v>
      </c>
      <c r="BT45" s="28">
        <v>51</v>
      </c>
      <c r="BU45" s="30">
        <v>1601</v>
      </c>
      <c r="BV45" s="29">
        <v>222</v>
      </c>
      <c r="BW45" s="30">
        <v>1823</v>
      </c>
      <c r="BX45" s="30">
        <v>19899</v>
      </c>
      <c r="BY45" s="31">
        <f t="shared" si="11"/>
        <v>16.377777777777776</v>
      </c>
      <c r="BZ45" s="30">
        <v>5201</v>
      </c>
      <c r="CA45" s="29">
        <v>0</v>
      </c>
      <c r="CB45" s="29">
        <v>875</v>
      </c>
      <c r="CC45" s="29"/>
      <c r="CD45" s="29"/>
      <c r="CE45" s="30">
        <v>18357</v>
      </c>
      <c r="CF45" s="30">
        <v>19232</v>
      </c>
      <c r="CG45" s="29">
        <v>110</v>
      </c>
      <c r="CH45" s="29">
        <v>298</v>
      </c>
      <c r="CI45" s="29">
        <v>42</v>
      </c>
      <c r="CJ45" s="29">
        <v>185</v>
      </c>
      <c r="CK45" s="29">
        <v>1</v>
      </c>
      <c r="CL45" s="29">
        <v>228</v>
      </c>
      <c r="CM45" s="29">
        <v>41</v>
      </c>
      <c r="CN45" s="29">
        <v>431</v>
      </c>
      <c r="CO45" s="30">
        <v>3130</v>
      </c>
      <c r="CP45" s="29">
        <v>7</v>
      </c>
      <c r="CQ45" s="30">
        <v>3568</v>
      </c>
      <c r="CR45" s="29">
        <v>5</v>
      </c>
      <c r="CS45" s="29">
        <v>6</v>
      </c>
      <c r="CT45" s="29">
        <v>12</v>
      </c>
      <c r="CU45" s="29">
        <v>10</v>
      </c>
      <c r="CV45" s="29">
        <v>285</v>
      </c>
      <c r="CW45" s="30">
        <v>8909</v>
      </c>
      <c r="CX45" s="30">
        <v>16147</v>
      </c>
      <c r="CY45" s="30">
        <v>9049</v>
      </c>
    </row>
    <row r="46" spans="1:103" x14ac:dyDescent="0.2">
      <c r="A46" s="1" t="s">
        <v>61</v>
      </c>
      <c r="B46" s="1" t="s">
        <v>337</v>
      </c>
      <c r="C46" s="1" t="s">
        <v>327</v>
      </c>
      <c r="D46" s="16" t="s">
        <v>17</v>
      </c>
      <c r="E46" s="17">
        <v>1352</v>
      </c>
      <c r="F46" s="17">
        <v>1392</v>
      </c>
      <c r="G46" s="18">
        <v>52</v>
      </c>
      <c r="H46" s="17">
        <v>1125</v>
      </c>
      <c r="I46" s="49">
        <f t="shared" si="8"/>
        <v>0.80818965517241381</v>
      </c>
      <c r="J46" s="46">
        <v>42917</v>
      </c>
      <c r="K46" s="46">
        <v>43281</v>
      </c>
      <c r="L46" s="19">
        <v>0</v>
      </c>
      <c r="M46" s="19">
        <v>24</v>
      </c>
      <c r="N46" s="19">
        <v>24</v>
      </c>
      <c r="O46" s="19">
        <v>0</v>
      </c>
      <c r="P46" s="19">
        <v>24</v>
      </c>
      <c r="Q46" s="19">
        <v>0</v>
      </c>
      <c r="R46" s="19">
        <v>14.58</v>
      </c>
      <c r="S46" s="22">
        <v>37500</v>
      </c>
      <c r="T46" s="36">
        <f t="shared" si="9"/>
        <v>26.939655172413794</v>
      </c>
      <c r="U46" s="22">
        <v>15</v>
      </c>
      <c r="V46" s="20">
        <v>0</v>
      </c>
      <c r="W46" s="22">
        <v>45</v>
      </c>
      <c r="X46" s="22">
        <v>17657</v>
      </c>
      <c r="Y46" s="22">
        <v>17702</v>
      </c>
      <c r="Z46" s="22">
        <v>55202</v>
      </c>
      <c r="AA46" s="20">
        <v>0</v>
      </c>
      <c r="AB46" s="22">
        <v>55202</v>
      </c>
      <c r="AC46" s="20">
        <v>0</v>
      </c>
      <c r="AD46" s="22">
        <v>3260</v>
      </c>
      <c r="AE46" s="20">
        <v>0</v>
      </c>
      <c r="AF46" s="22">
        <v>3260</v>
      </c>
      <c r="AG46" s="20">
        <v>0</v>
      </c>
      <c r="AH46" s="21">
        <v>390</v>
      </c>
      <c r="AI46" s="20">
        <v>0</v>
      </c>
      <c r="AJ46" s="22">
        <v>390</v>
      </c>
      <c r="AK46" s="22">
        <v>100</v>
      </c>
      <c r="AL46" s="22">
        <v>3750</v>
      </c>
      <c r="AM46" s="22">
        <v>1224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6"/>
      <c r="AT46" s="26"/>
      <c r="AU46" s="26"/>
      <c r="AV46" s="24">
        <v>7938</v>
      </c>
      <c r="AW46" s="25">
        <f t="shared" si="10"/>
        <v>5.7025862068965516</v>
      </c>
      <c r="AX46" s="24">
        <v>17869</v>
      </c>
      <c r="AY46" s="24">
        <v>6209</v>
      </c>
      <c r="AZ46" s="24">
        <v>24078</v>
      </c>
      <c r="BA46" s="24">
        <v>18545</v>
      </c>
      <c r="BB46" s="24">
        <v>55202</v>
      </c>
      <c r="BC46" s="24">
        <v>50561</v>
      </c>
      <c r="BD46" s="24">
        <v>3950</v>
      </c>
      <c r="BE46" s="24">
        <v>1974</v>
      </c>
      <c r="BF46" s="27">
        <v>5807</v>
      </c>
      <c r="BG46" s="27">
        <v>3047</v>
      </c>
      <c r="BH46" s="27">
        <v>8854</v>
      </c>
      <c r="BI46" s="27">
        <v>9604</v>
      </c>
      <c r="BJ46" s="28">
        <v>971</v>
      </c>
      <c r="BK46" s="28">
        <v>229</v>
      </c>
      <c r="BL46" s="27">
        <v>1200</v>
      </c>
      <c r="BM46" s="28">
        <v>178</v>
      </c>
      <c r="BN46" s="28">
        <v>66</v>
      </c>
      <c r="BO46" s="28">
        <v>244</v>
      </c>
      <c r="BP46" s="27">
        <v>5238</v>
      </c>
      <c r="BQ46" s="28">
        <v>2</v>
      </c>
      <c r="BR46" s="28">
        <v>0</v>
      </c>
      <c r="BS46" s="28">
        <v>2</v>
      </c>
      <c r="BT46" s="28">
        <v>51</v>
      </c>
      <c r="BU46" s="29"/>
      <c r="BV46" s="29"/>
      <c r="BW46" s="29">
        <v>501</v>
      </c>
      <c r="BX46" s="30">
        <v>3662</v>
      </c>
      <c r="BY46" s="31">
        <f t="shared" si="11"/>
        <v>2.6307471264367814</v>
      </c>
      <c r="BZ46" s="32" t="s">
        <v>204</v>
      </c>
      <c r="CA46" s="30">
        <v>1925</v>
      </c>
      <c r="CB46" s="29">
        <v>1</v>
      </c>
      <c r="CC46" s="29"/>
      <c r="CD46" s="29"/>
      <c r="CE46" s="30">
        <v>4258</v>
      </c>
      <c r="CF46" s="30">
        <v>6184</v>
      </c>
      <c r="CG46" s="29">
        <v>132</v>
      </c>
      <c r="CH46" s="29">
        <v>161</v>
      </c>
      <c r="CI46" s="29">
        <v>48</v>
      </c>
      <c r="CJ46" s="29">
        <v>6</v>
      </c>
      <c r="CK46" s="29">
        <v>1</v>
      </c>
      <c r="CL46" s="29">
        <v>55</v>
      </c>
      <c r="CM46" s="29">
        <v>3</v>
      </c>
      <c r="CN46" s="29">
        <v>506</v>
      </c>
      <c r="CO46" s="29">
        <v>35</v>
      </c>
      <c r="CP46" s="29">
        <v>4</v>
      </c>
      <c r="CQ46" s="29">
        <v>545</v>
      </c>
      <c r="CR46" s="29">
        <v>0</v>
      </c>
      <c r="CS46" s="29">
        <v>27</v>
      </c>
      <c r="CT46" s="29">
        <v>4</v>
      </c>
      <c r="CU46" s="29">
        <v>4</v>
      </c>
      <c r="CV46" s="29">
        <v>4</v>
      </c>
      <c r="CW46" s="29">
        <v>249</v>
      </c>
      <c r="CX46" s="29">
        <v>545</v>
      </c>
      <c r="CY46" s="30">
        <v>2056</v>
      </c>
    </row>
    <row r="47" spans="1:103" x14ac:dyDescent="0.2">
      <c r="A47" s="1" t="s">
        <v>62</v>
      </c>
      <c r="B47" s="1" t="s">
        <v>338</v>
      </c>
      <c r="C47" s="1" t="s">
        <v>476</v>
      </c>
      <c r="D47" s="16" t="s">
        <v>17</v>
      </c>
      <c r="E47" s="17">
        <v>1820</v>
      </c>
      <c r="F47" s="17">
        <v>3629</v>
      </c>
      <c r="G47" s="18">
        <v>52</v>
      </c>
      <c r="H47" s="17">
        <v>4000</v>
      </c>
      <c r="I47" s="49">
        <f t="shared" si="8"/>
        <v>1.1022320198401763</v>
      </c>
      <c r="J47" s="46">
        <v>43040</v>
      </c>
      <c r="K47" s="46">
        <v>43404</v>
      </c>
      <c r="L47" s="19">
        <v>0</v>
      </c>
      <c r="M47" s="19">
        <v>35</v>
      </c>
      <c r="N47" s="19">
        <v>35</v>
      </c>
      <c r="O47" s="19">
        <v>28</v>
      </c>
      <c r="P47" s="19">
        <v>63</v>
      </c>
      <c r="Q47" s="19">
        <v>4</v>
      </c>
      <c r="R47" s="19">
        <v>18.2</v>
      </c>
      <c r="S47" s="22">
        <v>35600</v>
      </c>
      <c r="T47" s="36">
        <f t="shared" si="9"/>
        <v>9.8098649765775701</v>
      </c>
      <c r="U47" s="20">
        <v>0</v>
      </c>
      <c r="V47" s="20">
        <v>0</v>
      </c>
      <c r="W47" s="20">
        <v>0</v>
      </c>
      <c r="X47" s="22">
        <v>30512</v>
      </c>
      <c r="Y47" s="22">
        <v>30512</v>
      </c>
      <c r="Z47" s="22">
        <v>66112</v>
      </c>
      <c r="AA47" s="22">
        <v>15000</v>
      </c>
      <c r="AB47" s="22">
        <v>81112</v>
      </c>
      <c r="AC47" s="22">
        <v>200</v>
      </c>
      <c r="AD47" s="20">
        <v>0</v>
      </c>
      <c r="AE47" s="21"/>
      <c r="AF47" s="22">
        <v>200</v>
      </c>
      <c r="AG47" s="20">
        <v>0</v>
      </c>
      <c r="AH47" s="21">
        <v>585</v>
      </c>
      <c r="AI47" s="20">
        <v>0</v>
      </c>
      <c r="AJ47" s="22">
        <v>585</v>
      </c>
      <c r="AK47" s="22">
        <v>2000</v>
      </c>
      <c r="AL47" s="22">
        <v>2785</v>
      </c>
      <c r="AM47" s="22">
        <v>2556</v>
      </c>
      <c r="AN47" s="23">
        <v>0</v>
      </c>
      <c r="AO47" s="23">
        <v>0</v>
      </c>
      <c r="AP47" s="23">
        <v>0</v>
      </c>
      <c r="AQ47" s="37">
        <v>21468</v>
      </c>
      <c r="AR47" s="37">
        <v>21468</v>
      </c>
      <c r="AS47" s="24">
        <v>8876</v>
      </c>
      <c r="AT47" s="24">
        <v>1513</v>
      </c>
      <c r="AU47" s="24">
        <v>2452</v>
      </c>
      <c r="AV47" s="24">
        <v>12841</v>
      </c>
      <c r="AW47" s="25">
        <f t="shared" si="10"/>
        <v>3.5384403416919263</v>
      </c>
      <c r="AX47" s="24">
        <v>50071</v>
      </c>
      <c r="AY47" s="24">
        <v>4286</v>
      </c>
      <c r="AZ47" s="24">
        <v>54357</v>
      </c>
      <c r="BA47" s="24">
        <v>33946</v>
      </c>
      <c r="BB47" s="24">
        <v>81112</v>
      </c>
      <c r="BC47" s="24">
        <v>101144</v>
      </c>
      <c r="BD47" s="24">
        <v>2585</v>
      </c>
      <c r="BE47" s="24">
        <v>4852</v>
      </c>
      <c r="BF47" s="27">
        <v>6419</v>
      </c>
      <c r="BG47" s="27">
        <v>4381</v>
      </c>
      <c r="BH47" s="27">
        <v>10800</v>
      </c>
      <c r="BI47" s="27">
        <v>10254</v>
      </c>
      <c r="BJ47" s="28">
        <v>768</v>
      </c>
      <c r="BK47" s="28">
        <v>286</v>
      </c>
      <c r="BL47" s="27">
        <v>1054</v>
      </c>
      <c r="BM47" s="28">
        <v>371</v>
      </c>
      <c r="BN47" s="28">
        <v>60</v>
      </c>
      <c r="BO47" s="28">
        <v>431</v>
      </c>
      <c r="BP47" s="27">
        <v>14359</v>
      </c>
      <c r="BQ47" s="28">
        <v>30</v>
      </c>
      <c r="BR47" s="28">
        <v>3</v>
      </c>
      <c r="BS47" s="28">
        <v>33</v>
      </c>
      <c r="BT47" s="28">
        <v>51</v>
      </c>
      <c r="BU47" s="29"/>
      <c r="BV47" s="29"/>
      <c r="BW47" s="30">
        <v>1204</v>
      </c>
      <c r="BX47" s="30">
        <v>10635</v>
      </c>
      <c r="BY47" s="31">
        <f t="shared" si="11"/>
        <v>2.9305593827500691</v>
      </c>
      <c r="BZ47" s="30">
        <v>6038</v>
      </c>
      <c r="CA47" s="30">
        <v>2153</v>
      </c>
      <c r="CB47" s="30">
        <v>1033</v>
      </c>
      <c r="CC47" s="30">
        <v>9075</v>
      </c>
      <c r="CD47" s="30">
        <v>7054</v>
      </c>
      <c r="CE47" s="30">
        <v>16129</v>
      </c>
      <c r="CF47" s="30">
        <v>19315</v>
      </c>
      <c r="CG47" s="29">
        <v>361</v>
      </c>
      <c r="CH47" s="29">
        <v>218</v>
      </c>
      <c r="CI47" s="29">
        <v>32</v>
      </c>
      <c r="CJ47" s="29">
        <v>115</v>
      </c>
      <c r="CK47" s="29">
        <v>0</v>
      </c>
      <c r="CL47" s="29">
        <v>147</v>
      </c>
      <c r="CM47" s="29">
        <v>11</v>
      </c>
      <c r="CN47" s="29">
        <v>211</v>
      </c>
      <c r="CO47" s="30">
        <v>1192</v>
      </c>
      <c r="CP47" s="29">
        <v>0</v>
      </c>
      <c r="CQ47" s="30">
        <v>1403</v>
      </c>
      <c r="CR47" s="29">
        <v>1</v>
      </c>
      <c r="CS47" s="29">
        <v>51</v>
      </c>
      <c r="CT47" s="29">
        <v>0</v>
      </c>
      <c r="CU47" s="29">
        <v>6</v>
      </c>
      <c r="CV47" s="29">
        <v>10</v>
      </c>
      <c r="CW47" s="30">
        <v>1686</v>
      </c>
      <c r="CX47" s="29">
        <v>416</v>
      </c>
      <c r="CY47" s="30">
        <v>3262</v>
      </c>
    </row>
    <row r="48" spans="1:103" x14ac:dyDescent="0.2">
      <c r="A48" s="1" t="s">
        <v>63</v>
      </c>
      <c r="B48" s="1" t="s">
        <v>339</v>
      </c>
      <c r="C48" s="1" t="s">
        <v>477</v>
      </c>
      <c r="D48" s="18"/>
      <c r="E48" s="18"/>
      <c r="F48" s="17">
        <v>1428</v>
      </c>
      <c r="G48" s="18"/>
      <c r="H48" s="17"/>
      <c r="I48" s="49"/>
      <c r="J48" s="46"/>
      <c r="K48" s="46"/>
      <c r="L48" s="19"/>
      <c r="M48" s="19"/>
      <c r="N48" s="19"/>
      <c r="O48" s="19"/>
      <c r="P48" s="19"/>
      <c r="Q48" s="19"/>
      <c r="R48" s="19"/>
      <c r="S48" s="21"/>
      <c r="T48" s="36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34"/>
      <c r="AO48" s="34"/>
      <c r="AP48" s="34"/>
      <c r="AQ48" s="34"/>
      <c r="AR48" s="34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9"/>
      <c r="BV48" s="29"/>
      <c r="BW48" s="29"/>
      <c r="BX48" s="29"/>
      <c r="BY48" s="31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</row>
    <row r="49" spans="1:103" x14ac:dyDescent="0.2">
      <c r="A49" s="1" t="s">
        <v>64</v>
      </c>
      <c r="B49" s="1" t="s">
        <v>340</v>
      </c>
      <c r="C49" s="1" t="s">
        <v>333</v>
      </c>
      <c r="D49" s="16" t="s">
        <v>16</v>
      </c>
      <c r="E49" s="17">
        <v>1974</v>
      </c>
      <c r="F49" s="17">
        <v>5581</v>
      </c>
      <c r="G49" s="18">
        <v>52</v>
      </c>
      <c r="H49" s="17">
        <v>5200</v>
      </c>
      <c r="I49" s="49">
        <f t="shared" ref="I49:I56" si="12">H49/F49</f>
        <v>0.93173266439706148</v>
      </c>
      <c r="J49" s="46">
        <v>42917</v>
      </c>
      <c r="K49" s="46">
        <v>43281</v>
      </c>
      <c r="L49" s="19">
        <v>0</v>
      </c>
      <c r="M49" s="19">
        <v>70</v>
      </c>
      <c r="N49" s="19">
        <v>70</v>
      </c>
      <c r="O49" s="19">
        <v>87</v>
      </c>
      <c r="P49" s="19">
        <v>157</v>
      </c>
      <c r="Q49" s="19">
        <v>0</v>
      </c>
      <c r="R49" s="38">
        <v>20</v>
      </c>
      <c r="S49" s="22">
        <v>266268</v>
      </c>
      <c r="T49" s="36">
        <f t="shared" ref="T49:T56" si="13">S49/F49</f>
        <v>47.709729439168605</v>
      </c>
      <c r="U49" s="20">
        <v>0</v>
      </c>
      <c r="V49" s="20">
        <v>0</v>
      </c>
      <c r="W49" s="20">
        <v>0</v>
      </c>
      <c r="X49" s="22">
        <v>41025</v>
      </c>
      <c r="Y49" s="22">
        <v>41025</v>
      </c>
      <c r="Z49" s="22">
        <v>307293</v>
      </c>
      <c r="AA49" s="20">
        <v>0</v>
      </c>
      <c r="AB49" s="22">
        <v>307293</v>
      </c>
      <c r="AC49" s="22">
        <v>200</v>
      </c>
      <c r="AD49" s="20">
        <v>0</v>
      </c>
      <c r="AE49" s="20">
        <v>0</v>
      </c>
      <c r="AF49" s="22">
        <v>200</v>
      </c>
      <c r="AG49" s="20">
        <v>0</v>
      </c>
      <c r="AH49" s="21">
        <v>562</v>
      </c>
      <c r="AI49" s="20">
        <v>0</v>
      </c>
      <c r="AJ49" s="22">
        <v>562</v>
      </c>
      <c r="AK49" s="22">
        <v>188</v>
      </c>
      <c r="AL49" s="22">
        <v>950</v>
      </c>
      <c r="AM49" s="20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4">
        <v>21457</v>
      </c>
      <c r="AT49" s="24">
        <v>3959</v>
      </c>
      <c r="AU49" s="24">
        <v>6063</v>
      </c>
      <c r="AV49" s="24">
        <v>31479</v>
      </c>
      <c r="AW49" s="25">
        <f t="shared" ref="AW49:AW56" si="14">(AV49/F49)</f>
        <v>5.6403870274144419</v>
      </c>
      <c r="AX49" s="24">
        <v>146638</v>
      </c>
      <c r="AY49" s="24">
        <v>17117</v>
      </c>
      <c r="AZ49" s="24">
        <v>163755</v>
      </c>
      <c r="BA49" s="24">
        <v>75958</v>
      </c>
      <c r="BB49" s="24">
        <v>307293</v>
      </c>
      <c r="BC49" s="24">
        <v>271192</v>
      </c>
      <c r="BD49" s="24">
        <v>762</v>
      </c>
      <c r="BE49" s="26">
        <v>0</v>
      </c>
      <c r="BF49" s="27">
        <v>10802</v>
      </c>
      <c r="BG49" s="27">
        <v>9922</v>
      </c>
      <c r="BH49" s="27">
        <v>20724</v>
      </c>
      <c r="BI49" s="27">
        <v>10256</v>
      </c>
      <c r="BJ49" s="27">
        <v>1637</v>
      </c>
      <c r="BK49" s="28">
        <v>427</v>
      </c>
      <c r="BL49" s="27">
        <v>2064</v>
      </c>
      <c r="BM49" s="27">
        <v>1384</v>
      </c>
      <c r="BN49" s="28">
        <v>648</v>
      </c>
      <c r="BO49" s="27">
        <v>2032</v>
      </c>
      <c r="BP49" s="27">
        <v>14396</v>
      </c>
      <c r="BQ49" s="28">
        <v>58</v>
      </c>
      <c r="BR49" s="28">
        <v>12</v>
      </c>
      <c r="BS49" s="28">
        <v>70</v>
      </c>
      <c r="BT49" s="28">
        <v>51</v>
      </c>
      <c r="BU49" s="29"/>
      <c r="BV49" s="29"/>
      <c r="BW49" s="30">
        <v>3185</v>
      </c>
      <c r="BX49" s="30">
        <v>28651</v>
      </c>
      <c r="BY49" s="31">
        <f>(BX49/F49)</f>
        <v>5.1336678014692705</v>
      </c>
      <c r="BZ49" s="30">
        <v>1565</v>
      </c>
      <c r="CA49" s="30">
        <v>4509</v>
      </c>
      <c r="CB49" s="29">
        <v>680</v>
      </c>
      <c r="CC49" s="30">
        <v>21004</v>
      </c>
      <c r="CD49" s="30">
        <v>29733</v>
      </c>
      <c r="CE49" s="30">
        <v>50737</v>
      </c>
      <c r="CF49" s="30">
        <v>55926</v>
      </c>
      <c r="CG49" s="30">
        <v>1710</v>
      </c>
      <c r="CH49" s="30">
        <v>2110</v>
      </c>
      <c r="CI49" s="29">
        <v>210</v>
      </c>
      <c r="CJ49" s="29">
        <v>158</v>
      </c>
      <c r="CK49" s="29">
        <v>4</v>
      </c>
      <c r="CL49" s="29">
        <v>372</v>
      </c>
      <c r="CM49" s="29">
        <v>152</v>
      </c>
      <c r="CN49" s="30">
        <v>2786</v>
      </c>
      <c r="CO49" s="30">
        <v>3107</v>
      </c>
      <c r="CP49" s="29">
        <v>18</v>
      </c>
      <c r="CQ49" s="30">
        <v>5911</v>
      </c>
      <c r="CR49" s="29">
        <v>4</v>
      </c>
      <c r="CS49" s="29">
        <v>0</v>
      </c>
      <c r="CT49" s="29">
        <v>26</v>
      </c>
      <c r="CU49" s="29">
        <v>10</v>
      </c>
      <c r="CV49" s="29">
        <v>10</v>
      </c>
      <c r="CW49" s="30">
        <v>2947</v>
      </c>
      <c r="CX49" s="29">
        <v>0</v>
      </c>
      <c r="CY49" s="29">
        <v>0</v>
      </c>
    </row>
    <row r="50" spans="1:103" x14ac:dyDescent="0.2">
      <c r="A50" s="1" t="s">
        <v>65</v>
      </c>
      <c r="B50" s="1" t="s">
        <v>341</v>
      </c>
      <c r="C50" s="1" t="s">
        <v>333</v>
      </c>
      <c r="D50" s="16" t="s">
        <v>16</v>
      </c>
      <c r="E50" s="17">
        <v>2481</v>
      </c>
      <c r="F50" s="17">
        <v>9682</v>
      </c>
      <c r="G50" s="18">
        <v>51</v>
      </c>
      <c r="H50" s="17">
        <v>9507</v>
      </c>
      <c r="I50" s="49">
        <f t="shared" si="12"/>
        <v>0.98192522206155752</v>
      </c>
      <c r="J50" s="46">
        <v>42917</v>
      </c>
      <c r="K50" s="46">
        <v>43281</v>
      </c>
      <c r="L50" s="19">
        <v>145</v>
      </c>
      <c r="M50" s="19">
        <v>120</v>
      </c>
      <c r="N50" s="19">
        <v>265</v>
      </c>
      <c r="O50" s="19">
        <v>61</v>
      </c>
      <c r="P50" s="19">
        <v>326</v>
      </c>
      <c r="Q50" s="19">
        <v>0</v>
      </c>
      <c r="R50" s="19">
        <v>60</v>
      </c>
      <c r="S50" s="22">
        <v>680262</v>
      </c>
      <c r="T50" s="36">
        <f t="shared" si="13"/>
        <v>70.260483371204302</v>
      </c>
      <c r="U50" s="22">
        <v>35</v>
      </c>
      <c r="V50" s="20">
        <v>0</v>
      </c>
      <c r="W50" s="22">
        <v>280</v>
      </c>
      <c r="X50" s="22">
        <v>12302</v>
      </c>
      <c r="Y50" s="22">
        <v>12582</v>
      </c>
      <c r="Z50" s="22">
        <v>692844</v>
      </c>
      <c r="AA50" s="20">
        <v>0</v>
      </c>
      <c r="AB50" s="22">
        <v>692844</v>
      </c>
      <c r="AC50" s="22">
        <v>200</v>
      </c>
      <c r="AD50" s="20">
        <v>0</v>
      </c>
      <c r="AE50" s="20">
        <v>0</v>
      </c>
      <c r="AF50" s="22">
        <v>200</v>
      </c>
      <c r="AG50" s="20">
        <v>0</v>
      </c>
      <c r="AH50" s="21">
        <v>390</v>
      </c>
      <c r="AI50" s="20">
        <v>0</v>
      </c>
      <c r="AJ50" s="22">
        <v>390</v>
      </c>
      <c r="AK50" s="22">
        <v>900</v>
      </c>
      <c r="AL50" s="22">
        <v>1490</v>
      </c>
      <c r="AM50" s="22">
        <v>554</v>
      </c>
      <c r="AN50" s="37">
        <v>36240</v>
      </c>
      <c r="AO50" s="23">
        <v>0</v>
      </c>
      <c r="AP50" s="23">
        <v>0</v>
      </c>
      <c r="AQ50" s="37">
        <v>2592</v>
      </c>
      <c r="AR50" s="37">
        <v>38832</v>
      </c>
      <c r="AS50" s="24">
        <v>38546</v>
      </c>
      <c r="AT50" s="24">
        <v>15554</v>
      </c>
      <c r="AU50" s="24">
        <v>21505</v>
      </c>
      <c r="AV50" s="24">
        <v>75605</v>
      </c>
      <c r="AW50" s="25">
        <f t="shared" si="14"/>
        <v>7.8088204916339601</v>
      </c>
      <c r="AX50" s="24">
        <v>382127</v>
      </c>
      <c r="AY50" s="24">
        <v>99694</v>
      </c>
      <c r="AZ50" s="24">
        <v>481821</v>
      </c>
      <c r="BA50" s="24">
        <v>135793</v>
      </c>
      <c r="BB50" s="24">
        <v>692844</v>
      </c>
      <c r="BC50" s="24">
        <v>693219</v>
      </c>
      <c r="BD50" s="24">
        <v>1418</v>
      </c>
      <c r="BE50" s="24">
        <v>38832</v>
      </c>
      <c r="BF50" s="27">
        <v>16817</v>
      </c>
      <c r="BG50" s="27">
        <v>14235</v>
      </c>
      <c r="BH50" s="27">
        <v>31052</v>
      </c>
      <c r="BI50" s="27">
        <v>10330</v>
      </c>
      <c r="BJ50" s="27">
        <v>1731</v>
      </c>
      <c r="BK50" s="27">
        <v>1245</v>
      </c>
      <c r="BL50" s="27">
        <v>2976</v>
      </c>
      <c r="BM50" s="27">
        <v>2460</v>
      </c>
      <c r="BN50" s="27">
        <v>1541</v>
      </c>
      <c r="BO50" s="27">
        <v>4001</v>
      </c>
      <c r="BP50" s="27">
        <v>14447</v>
      </c>
      <c r="BQ50" s="28">
        <v>80</v>
      </c>
      <c r="BR50" s="28">
        <v>13</v>
      </c>
      <c r="BS50" s="28">
        <v>93</v>
      </c>
      <c r="BT50" s="28">
        <v>64</v>
      </c>
      <c r="BU50" s="30">
        <v>3335</v>
      </c>
      <c r="BV50" s="29">
        <v>970</v>
      </c>
      <c r="BW50" s="30">
        <v>4305</v>
      </c>
      <c r="BX50" s="30">
        <v>63398</v>
      </c>
      <c r="BY50" s="31">
        <f>(BX50/F50)</f>
        <v>6.548027267093576</v>
      </c>
      <c r="BZ50" s="30">
        <v>8173</v>
      </c>
      <c r="CA50" s="30">
        <v>7036</v>
      </c>
      <c r="CB50" s="30">
        <v>1701</v>
      </c>
      <c r="CC50" s="30">
        <v>49186</v>
      </c>
      <c r="CD50" s="30">
        <v>64267</v>
      </c>
      <c r="CE50" s="30">
        <v>113453</v>
      </c>
      <c r="CF50" s="30">
        <v>122190</v>
      </c>
      <c r="CG50" s="29">
        <v>518</v>
      </c>
      <c r="CH50" s="29">
        <v>743</v>
      </c>
      <c r="CI50" s="29">
        <v>124</v>
      </c>
      <c r="CJ50" s="29">
        <v>346</v>
      </c>
      <c r="CK50" s="29">
        <v>22</v>
      </c>
      <c r="CL50" s="29">
        <v>492</v>
      </c>
      <c r="CM50" s="29">
        <v>90</v>
      </c>
      <c r="CN50" s="30">
        <v>1608</v>
      </c>
      <c r="CO50" s="30">
        <v>10031</v>
      </c>
      <c r="CP50" s="29">
        <v>433</v>
      </c>
      <c r="CQ50" s="30">
        <v>12072</v>
      </c>
      <c r="CR50" s="29">
        <v>48</v>
      </c>
      <c r="CS50" s="29">
        <v>36</v>
      </c>
      <c r="CT50" s="29">
        <v>61</v>
      </c>
      <c r="CU50" s="29">
        <v>22</v>
      </c>
      <c r="CV50" s="30">
        <v>1281</v>
      </c>
      <c r="CW50" s="30">
        <v>5308</v>
      </c>
      <c r="CX50" s="30">
        <v>14392</v>
      </c>
      <c r="CY50" s="30">
        <v>97045</v>
      </c>
    </row>
    <row r="51" spans="1:103" x14ac:dyDescent="0.2">
      <c r="A51" s="1" t="s">
        <v>66</v>
      </c>
      <c r="B51" s="1" t="s">
        <v>342</v>
      </c>
      <c r="C51" s="1" t="s">
        <v>311</v>
      </c>
      <c r="D51" s="16" t="s">
        <v>17</v>
      </c>
      <c r="E51" s="17">
        <v>1820</v>
      </c>
      <c r="F51" s="17">
        <v>2079</v>
      </c>
      <c r="G51" s="18">
        <v>52</v>
      </c>
      <c r="H51" s="17">
        <v>3600</v>
      </c>
      <c r="I51" s="49">
        <f t="shared" si="12"/>
        <v>1.7316017316017316</v>
      </c>
      <c r="J51" s="46">
        <v>42736</v>
      </c>
      <c r="K51" s="46">
        <v>43100</v>
      </c>
      <c r="L51" s="19">
        <v>35</v>
      </c>
      <c r="M51" s="19">
        <v>0</v>
      </c>
      <c r="N51" s="19">
        <v>35</v>
      </c>
      <c r="O51" s="19">
        <v>59</v>
      </c>
      <c r="P51" s="19">
        <v>94</v>
      </c>
      <c r="Q51" s="19">
        <v>0</v>
      </c>
      <c r="R51" s="19">
        <v>0</v>
      </c>
      <c r="S51" s="22">
        <v>20000</v>
      </c>
      <c r="T51" s="36">
        <f t="shared" si="13"/>
        <v>9.6200096200096201</v>
      </c>
      <c r="U51" s="20">
        <v>0</v>
      </c>
      <c r="V51" s="20">
        <v>0</v>
      </c>
      <c r="W51" s="20">
        <v>0</v>
      </c>
      <c r="X51" s="22">
        <v>48700</v>
      </c>
      <c r="Y51" s="22">
        <v>48700</v>
      </c>
      <c r="Z51" s="22">
        <v>68700</v>
      </c>
      <c r="AA51" s="22">
        <v>110000</v>
      </c>
      <c r="AB51" s="22">
        <v>178700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2">
        <v>56300</v>
      </c>
      <c r="AL51" s="22">
        <v>56300</v>
      </c>
      <c r="AM51" s="20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6"/>
      <c r="AT51" s="26"/>
      <c r="AU51" s="26"/>
      <c r="AV51" s="24">
        <v>14367</v>
      </c>
      <c r="AW51" s="25">
        <f t="shared" si="14"/>
        <v>6.9105339105339105</v>
      </c>
      <c r="AX51" s="24">
        <v>90627</v>
      </c>
      <c r="AY51" s="24">
        <v>4928</v>
      </c>
      <c r="AZ51" s="24">
        <v>95555</v>
      </c>
      <c r="BA51" s="24">
        <v>65365</v>
      </c>
      <c r="BB51" s="24">
        <v>178700</v>
      </c>
      <c r="BC51" s="24">
        <v>175287</v>
      </c>
      <c r="BD51" s="26">
        <v>0</v>
      </c>
      <c r="BE51" s="26">
        <v>0</v>
      </c>
      <c r="BF51" s="27">
        <v>7772</v>
      </c>
      <c r="BG51" s="27">
        <v>3724</v>
      </c>
      <c r="BH51" s="27">
        <v>11496</v>
      </c>
      <c r="BI51" s="27">
        <v>9552</v>
      </c>
      <c r="BJ51" s="27">
        <v>3525</v>
      </c>
      <c r="BK51" s="28">
        <v>751</v>
      </c>
      <c r="BL51" s="27">
        <v>4276</v>
      </c>
      <c r="BM51" s="27">
        <v>1112</v>
      </c>
      <c r="BN51" s="28">
        <v>209</v>
      </c>
      <c r="BO51" s="27">
        <v>1321</v>
      </c>
      <c r="BP51" s="27">
        <v>5238</v>
      </c>
      <c r="BQ51" s="28">
        <v>34</v>
      </c>
      <c r="BR51" s="28">
        <v>4</v>
      </c>
      <c r="BS51" s="28">
        <v>38</v>
      </c>
      <c r="BT51" s="28">
        <v>51</v>
      </c>
      <c r="BU51" s="29">
        <v>933</v>
      </c>
      <c r="BV51" s="29">
        <v>70</v>
      </c>
      <c r="BW51" s="30">
        <v>1003</v>
      </c>
      <c r="BX51" s="32" t="s">
        <v>204</v>
      </c>
      <c r="BY51" s="31"/>
      <c r="BZ51" s="32" t="s">
        <v>204</v>
      </c>
      <c r="CA51" s="29">
        <v>924</v>
      </c>
      <c r="CB51" s="29">
        <v>39</v>
      </c>
      <c r="CC51" s="29"/>
      <c r="CD51" s="29"/>
      <c r="CE51" s="30">
        <v>12920</v>
      </c>
      <c r="CF51" s="30">
        <v>13883</v>
      </c>
      <c r="CG51" s="29">
        <v>4</v>
      </c>
      <c r="CH51" s="29">
        <v>7</v>
      </c>
      <c r="CI51" s="29">
        <v>22</v>
      </c>
      <c r="CJ51" s="29">
        <v>8</v>
      </c>
      <c r="CK51" s="29">
        <v>2</v>
      </c>
      <c r="CL51" s="29">
        <v>32</v>
      </c>
      <c r="CM51" s="29">
        <v>0</v>
      </c>
      <c r="CN51" s="29"/>
      <c r="CO51" s="29"/>
      <c r="CP51" s="29"/>
      <c r="CQ51" s="29">
        <v>454</v>
      </c>
      <c r="CR51" s="29">
        <v>3</v>
      </c>
      <c r="CS51" s="29">
        <v>2</v>
      </c>
      <c r="CT51" s="29">
        <v>2</v>
      </c>
      <c r="CU51" s="29">
        <v>5</v>
      </c>
      <c r="CV51" s="29">
        <v>22</v>
      </c>
      <c r="CW51" s="30">
        <v>1009</v>
      </c>
      <c r="CX51" s="30">
        <v>7200</v>
      </c>
      <c r="CY51" s="30">
        <v>5798</v>
      </c>
    </row>
    <row r="52" spans="1:103" x14ac:dyDescent="0.2">
      <c r="A52" s="1" t="s">
        <v>67</v>
      </c>
      <c r="B52" s="1" t="s">
        <v>343</v>
      </c>
      <c r="C52" s="1" t="s">
        <v>469</v>
      </c>
      <c r="D52" s="16" t="s">
        <v>16</v>
      </c>
      <c r="E52" s="17">
        <v>1664</v>
      </c>
      <c r="F52" s="17">
        <v>1203</v>
      </c>
      <c r="G52" s="18">
        <v>52</v>
      </c>
      <c r="H52" s="17">
        <v>3372</v>
      </c>
      <c r="I52" s="49">
        <f t="shared" si="12"/>
        <v>2.8029925187032418</v>
      </c>
      <c r="J52" s="46">
        <v>42917</v>
      </c>
      <c r="K52" s="46">
        <v>43281</v>
      </c>
      <c r="L52" s="19">
        <v>40</v>
      </c>
      <c r="M52" s="19">
        <v>33</v>
      </c>
      <c r="N52" s="19">
        <v>73</v>
      </c>
      <c r="O52" s="19">
        <v>24.69</v>
      </c>
      <c r="P52" s="19">
        <v>97.69</v>
      </c>
      <c r="Q52" s="19">
        <v>0</v>
      </c>
      <c r="R52" s="19">
        <v>2</v>
      </c>
      <c r="S52" s="22">
        <v>180290</v>
      </c>
      <c r="T52" s="36">
        <f t="shared" si="13"/>
        <v>149.8669991687448</v>
      </c>
      <c r="U52" s="20">
        <v>0</v>
      </c>
      <c r="V52" s="20">
        <v>0</v>
      </c>
      <c r="W52" s="20">
        <v>0</v>
      </c>
      <c r="X52" s="22">
        <v>5491</v>
      </c>
      <c r="Y52" s="22">
        <v>5491</v>
      </c>
      <c r="Z52" s="22">
        <v>185781</v>
      </c>
      <c r="AA52" s="22">
        <v>26425</v>
      </c>
      <c r="AB52" s="22">
        <v>212206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1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4">
        <v>23502</v>
      </c>
      <c r="AT52" s="24">
        <v>3551</v>
      </c>
      <c r="AU52" s="24">
        <v>3699</v>
      </c>
      <c r="AV52" s="24">
        <v>30752</v>
      </c>
      <c r="AW52" s="25">
        <f t="shared" si="14"/>
        <v>25.562759767248544</v>
      </c>
      <c r="AX52" s="24">
        <v>104365</v>
      </c>
      <c r="AY52" s="24">
        <v>33213</v>
      </c>
      <c r="AZ52" s="24">
        <v>137578</v>
      </c>
      <c r="BA52" s="24">
        <v>30430</v>
      </c>
      <c r="BB52" s="24">
        <v>212206</v>
      </c>
      <c r="BC52" s="24">
        <v>198760</v>
      </c>
      <c r="BD52" s="26">
        <v>0</v>
      </c>
      <c r="BE52" s="26">
        <v>0</v>
      </c>
      <c r="BF52" s="27">
        <v>6085</v>
      </c>
      <c r="BG52" s="27">
        <v>9500</v>
      </c>
      <c r="BH52" s="27">
        <v>15585</v>
      </c>
      <c r="BI52" s="28">
        <v>704</v>
      </c>
      <c r="BJ52" s="27">
        <v>1424</v>
      </c>
      <c r="BK52" s="28">
        <v>576</v>
      </c>
      <c r="BL52" s="27">
        <v>2000</v>
      </c>
      <c r="BM52" s="28">
        <v>450</v>
      </c>
      <c r="BN52" s="28">
        <v>322</v>
      </c>
      <c r="BO52" s="28">
        <v>772</v>
      </c>
      <c r="BP52" s="27">
        <v>9158</v>
      </c>
      <c r="BQ52" s="28">
        <v>36</v>
      </c>
      <c r="BR52" s="28">
        <v>5</v>
      </c>
      <c r="BS52" s="28">
        <v>41</v>
      </c>
      <c r="BT52" s="28">
        <v>53</v>
      </c>
      <c r="BU52" s="30">
        <v>1696</v>
      </c>
      <c r="BV52" s="29">
        <v>365</v>
      </c>
      <c r="BW52" s="30">
        <v>2061</v>
      </c>
      <c r="BX52" s="30">
        <v>7004</v>
      </c>
      <c r="BY52" s="31">
        <f>(BX52/F52)</f>
        <v>5.8221113881961761</v>
      </c>
      <c r="BZ52" s="29">
        <v>0</v>
      </c>
      <c r="CA52" s="29">
        <v>20</v>
      </c>
      <c r="CB52" s="29">
        <v>0</v>
      </c>
      <c r="CC52" s="30">
        <v>7891</v>
      </c>
      <c r="CD52" s="29">
        <v>858</v>
      </c>
      <c r="CE52" s="30">
        <v>8749</v>
      </c>
      <c r="CF52" s="30">
        <v>8769</v>
      </c>
      <c r="CG52" s="29">
        <v>38</v>
      </c>
      <c r="CH52" s="29">
        <v>9</v>
      </c>
      <c r="CI52" s="29">
        <v>82</v>
      </c>
      <c r="CJ52" s="29">
        <v>73</v>
      </c>
      <c r="CK52" s="29">
        <v>9</v>
      </c>
      <c r="CL52" s="29">
        <v>164</v>
      </c>
      <c r="CM52" s="29">
        <v>5</v>
      </c>
      <c r="CN52" s="29">
        <v>674</v>
      </c>
      <c r="CO52" s="30">
        <v>1096</v>
      </c>
      <c r="CP52" s="29">
        <v>15</v>
      </c>
      <c r="CQ52" s="30">
        <v>1785</v>
      </c>
      <c r="CR52" s="29">
        <v>2</v>
      </c>
      <c r="CS52" s="29">
        <v>0</v>
      </c>
      <c r="CT52" s="29">
        <v>0</v>
      </c>
      <c r="CU52" s="29">
        <v>8</v>
      </c>
      <c r="CV52" s="29">
        <v>4</v>
      </c>
      <c r="CW52" s="29">
        <v>959</v>
      </c>
      <c r="CX52" s="29">
        <v>520</v>
      </c>
      <c r="CY52" s="29">
        <v>0</v>
      </c>
    </row>
    <row r="53" spans="1:103" x14ac:dyDescent="0.2">
      <c r="A53" s="1" t="s">
        <v>68</v>
      </c>
      <c r="B53" s="1" t="s">
        <v>344</v>
      </c>
      <c r="C53" s="1" t="s">
        <v>368</v>
      </c>
      <c r="D53" s="16" t="s">
        <v>16</v>
      </c>
      <c r="E53" s="17">
        <v>2912</v>
      </c>
      <c r="F53" s="17">
        <v>2758</v>
      </c>
      <c r="G53" s="18">
        <v>52</v>
      </c>
      <c r="H53" s="17">
        <v>3000</v>
      </c>
      <c r="I53" s="49">
        <f t="shared" si="12"/>
        <v>1.0877447425670776</v>
      </c>
      <c r="J53" s="46">
        <v>42736</v>
      </c>
      <c r="K53" s="46">
        <v>43100</v>
      </c>
      <c r="L53" s="19">
        <v>0</v>
      </c>
      <c r="M53" s="19">
        <v>40</v>
      </c>
      <c r="N53" s="19">
        <v>40</v>
      </c>
      <c r="O53" s="19">
        <v>50</v>
      </c>
      <c r="P53" s="19">
        <v>90</v>
      </c>
      <c r="Q53" s="19">
        <v>0</v>
      </c>
      <c r="R53" s="19">
        <v>2</v>
      </c>
      <c r="S53" s="22">
        <v>98985</v>
      </c>
      <c r="T53" s="36">
        <f t="shared" si="13"/>
        <v>35.890137781000725</v>
      </c>
      <c r="U53" s="20">
        <v>0</v>
      </c>
      <c r="V53" s="20">
        <v>0</v>
      </c>
      <c r="W53" s="20">
        <v>0</v>
      </c>
      <c r="X53" s="22">
        <v>2677</v>
      </c>
      <c r="Y53" s="22">
        <v>2677</v>
      </c>
      <c r="Z53" s="22">
        <v>101662</v>
      </c>
      <c r="AA53" s="22">
        <v>403</v>
      </c>
      <c r="AB53" s="22">
        <v>102065</v>
      </c>
      <c r="AC53" s="22">
        <v>200</v>
      </c>
      <c r="AD53" s="21"/>
      <c r="AE53" s="21"/>
      <c r="AF53" s="22">
        <v>200</v>
      </c>
      <c r="AG53" s="20">
        <v>0</v>
      </c>
      <c r="AH53" s="21">
        <v>375</v>
      </c>
      <c r="AI53" s="20">
        <v>0</v>
      </c>
      <c r="AJ53" s="22">
        <v>375</v>
      </c>
      <c r="AK53" s="22">
        <v>3100</v>
      </c>
      <c r="AL53" s="22">
        <v>3675</v>
      </c>
      <c r="AM53" s="22">
        <v>10226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4">
        <v>10844</v>
      </c>
      <c r="AT53" s="26">
        <v>0</v>
      </c>
      <c r="AU53" s="24">
        <v>1938</v>
      </c>
      <c r="AV53" s="24">
        <v>12782</v>
      </c>
      <c r="AW53" s="25">
        <f t="shared" si="14"/>
        <v>4.6345177664974617</v>
      </c>
      <c r="AX53" s="24">
        <v>60988</v>
      </c>
      <c r="AY53" s="24">
        <v>14898</v>
      </c>
      <c r="AZ53" s="24">
        <v>75886</v>
      </c>
      <c r="BA53" s="24">
        <v>10226</v>
      </c>
      <c r="BB53" s="24">
        <v>102065</v>
      </c>
      <c r="BC53" s="24">
        <v>98894</v>
      </c>
      <c r="BD53" s="24">
        <v>3239</v>
      </c>
      <c r="BE53" s="26">
        <v>0</v>
      </c>
      <c r="BF53" s="27">
        <v>7987</v>
      </c>
      <c r="BG53" s="27">
        <v>4956</v>
      </c>
      <c r="BH53" s="27">
        <v>12943</v>
      </c>
      <c r="BI53" s="27">
        <v>9552</v>
      </c>
      <c r="BJ53" s="27">
        <v>1263</v>
      </c>
      <c r="BK53" s="28">
        <v>421</v>
      </c>
      <c r="BL53" s="27">
        <v>1684</v>
      </c>
      <c r="BM53" s="28">
        <v>460</v>
      </c>
      <c r="BN53" s="28">
        <v>89</v>
      </c>
      <c r="BO53" s="28">
        <v>549</v>
      </c>
      <c r="BP53" s="27">
        <v>5238</v>
      </c>
      <c r="BQ53" s="28">
        <v>24</v>
      </c>
      <c r="BR53" s="28">
        <v>5</v>
      </c>
      <c r="BS53" s="28">
        <v>29</v>
      </c>
      <c r="BT53" s="28">
        <v>51</v>
      </c>
      <c r="BU53" s="30">
        <v>1356</v>
      </c>
      <c r="BV53" s="29">
        <v>180</v>
      </c>
      <c r="BW53" s="30">
        <v>1536</v>
      </c>
      <c r="BX53" s="30">
        <v>24414</v>
      </c>
      <c r="BY53" s="31">
        <f>(BX53/F53)</f>
        <v>8.8520667150108778</v>
      </c>
      <c r="BZ53" s="30">
        <v>4198</v>
      </c>
      <c r="CA53" s="29">
        <v>846</v>
      </c>
      <c r="CB53" s="29">
        <v>871</v>
      </c>
      <c r="CC53" s="29"/>
      <c r="CD53" s="29"/>
      <c r="CE53" s="30">
        <v>18657</v>
      </c>
      <c r="CF53" s="30">
        <v>20374</v>
      </c>
      <c r="CG53" s="29">
        <v>94</v>
      </c>
      <c r="CH53" s="29">
        <v>205</v>
      </c>
      <c r="CI53" s="29">
        <v>163</v>
      </c>
      <c r="CJ53" s="29">
        <v>280</v>
      </c>
      <c r="CK53" s="29">
        <v>5</v>
      </c>
      <c r="CL53" s="29">
        <v>448</v>
      </c>
      <c r="CM53" s="29">
        <v>64</v>
      </c>
      <c r="CN53" s="30">
        <v>1251</v>
      </c>
      <c r="CO53" s="30">
        <v>4201</v>
      </c>
      <c r="CP53" s="29">
        <v>36</v>
      </c>
      <c r="CQ53" s="30">
        <v>5488</v>
      </c>
      <c r="CR53" s="29">
        <v>0</v>
      </c>
      <c r="CS53" s="29">
        <v>2</v>
      </c>
      <c r="CT53" s="29">
        <v>6</v>
      </c>
      <c r="CU53" s="29">
        <v>5</v>
      </c>
      <c r="CV53" s="29">
        <v>88</v>
      </c>
      <c r="CW53" s="30">
        <v>7983</v>
      </c>
      <c r="CX53" s="30">
        <v>10128</v>
      </c>
      <c r="CY53" s="30">
        <v>2093</v>
      </c>
    </row>
    <row r="54" spans="1:103" x14ac:dyDescent="0.2">
      <c r="A54" s="1" t="s">
        <v>69</v>
      </c>
      <c r="B54" s="1" t="s">
        <v>345</v>
      </c>
      <c r="C54" s="1" t="s">
        <v>333</v>
      </c>
      <c r="D54" s="16" t="s">
        <v>16</v>
      </c>
      <c r="E54" s="17">
        <v>2652</v>
      </c>
      <c r="F54" s="17">
        <v>20901</v>
      </c>
      <c r="G54" s="18">
        <v>52</v>
      </c>
      <c r="H54" s="17">
        <v>6000</v>
      </c>
      <c r="I54" s="49">
        <f t="shared" si="12"/>
        <v>0.28706760442084112</v>
      </c>
      <c r="J54" s="46">
        <v>42917</v>
      </c>
      <c r="K54" s="46">
        <v>43281</v>
      </c>
      <c r="L54" s="19">
        <v>80</v>
      </c>
      <c r="M54" s="19">
        <v>90</v>
      </c>
      <c r="N54" s="19">
        <v>170</v>
      </c>
      <c r="O54" s="19">
        <v>16</v>
      </c>
      <c r="P54" s="19">
        <v>186</v>
      </c>
      <c r="Q54" s="19">
        <v>0</v>
      </c>
      <c r="R54" s="19">
        <v>20</v>
      </c>
      <c r="S54" s="22">
        <v>386116</v>
      </c>
      <c r="T54" s="36">
        <f t="shared" si="13"/>
        <v>18.473565858092915</v>
      </c>
      <c r="U54" s="20">
        <v>0</v>
      </c>
      <c r="V54" s="20">
        <v>0</v>
      </c>
      <c r="W54" s="20">
        <v>0</v>
      </c>
      <c r="X54" s="22">
        <v>3200</v>
      </c>
      <c r="Y54" s="22">
        <v>3200</v>
      </c>
      <c r="Z54" s="22">
        <v>389316</v>
      </c>
      <c r="AA54" s="20">
        <v>0</v>
      </c>
      <c r="AB54" s="22">
        <v>389316</v>
      </c>
      <c r="AC54" s="22">
        <v>200</v>
      </c>
      <c r="AD54" s="20">
        <v>0</v>
      </c>
      <c r="AE54" s="20">
        <v>0</v>
      </c>
      <c r="AF54" s="22">
        <v>200</v>
      </c>
      <c r="AG54" s="20">
        <v>0</v>
      </c>
      <c r="AH54" s="21">
        <v>390</v>
      </c>
      <c r="AI54" s="20">
        <v>0</v>
      </c>
      <c r="AJ54" s="22">
        <v>390</v>
      </c>
      <c r="AK54" s="20">
        <v>0</v>
      </c>
      <c r="AL54" s="22">
        <v>590</v>
      </c>
      <c r="AM54" s="20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6"/>
      <c r="AT54" s="26"/>
      <c r="AU54" s="26"/>
      <c r="AV54" s="24">
        <v>26960</v>
      </c>
      <c r="AW54" s="25">
        <f t="shared" si="14"/>
        <v>1.2898904358643126</v>
      </c>
      <c r="AX54" s="24">
        <v>215780</v>
      </c>
      <c r="AY54" s="24">
        <v>99215</v>
      </c>
      <c r="AZ54" s="24">
        <v>314995</v>
      </c>
      <c r="BA54" s="24">
        <v>43563</v>
      </c>
      <c r="BB54" s="24">
        <v>389316</v>
      </c>
      <c r="BC54" s="24">
        <v>385518</v>
      </c>
      <c r="BD54" s="26">
        <v>0</v>
      </c>
      <c r="BE54" s="26">
        <v>0</v>
      </c>
      <c r="BF54" s="27">
        <v>18533</v>
      </c>
      <c r="BG54" s="27">
        <v>10994</v>
      </c>
      <c r="BH54" s="27">
        <v>29527</v>
      </c>
      <c r="BI54" s="27">
        <v>9552</v>
      </c>
      <c r="BJ54" s="27">
        <v>2536</v>
      </c>
      <c r="BK54" s="28">
        <v>436</v>
      </c>
      <c r="BL54" s="27">
        <v>2972</v>
      </c>
      <c r="BM54" s="27">
        <v>1603</v>
      </c>
      <c r="BN54" s="28">
        <v>216</v>
      </c>
      <c r="BO54" s="27">
        <v>1819</v>
      </c>
      <c r="BP54" s="27">
        <v>5238</v>
      </c>
      <c r="BQ54" s="28">
        <v>40</v>
      </c>
      <c r="BR54" s="28">
        <v>9</v>
      </c>
      <c r="BS54" s="28">
        <v>49</v>
      </c>
      <c r="BT54" s="28">
        <v>53</v>
      </c>
      <c r="BU54" s="30">
        <v>4505</v>
      </c>
      <c r="BV54" s="29">
        <v>849</v>
      </c>
      <c r="BW54" s="30">
        <v>5354</v>
      </c>
      <c r="BX54" s="30">
        <v>50000</v>
      </c>
      <c r="BY54" s="31">
        <f>(BX54/F54)</f>
        <v>2.3922300368403424</v>
      </c>
      <c r="BZ54" s="30">
        <v>15000</v>
      </c>
      <c r="CA54" s="30">
        <v>5982</v>
      </c>
      <c r="CB54" s="29">
        <v>441</v>
      </c>
      <c r="CC54" s="29"/>
      <c r="CD54" s="29"/>
      <c r="CE54" s="30">
        <v>48016</v>
      </c>
      <c r="CF54" s="30">
        <v>54439</v>
      </c>
      <c r="CG54" s="29">
        <v>964</v>
      </c>
      <c r="CH54" s="29">
        <v>202</v>
      </c>
      <c r="CI54" s="29">
        <v>139</v>
      </c>
      <c r="CJ54" s="29">
        <v>256</v>
      </c>
      <c r="CK54" s="29">
        <v>0</v>
      </c>
      <c r="CL54" s="29">
        <v>395</v>
      </c>
      <c r="CM54" s="29">
        <v>1</v>
      </c>
      <c r="CN54" s="29">
        <v>610</v>
      </c>
      <c r="CO54" s="30">
        <v>4428</v>
      </c>
      <c r="CP54" s="29">
        <v>0</v>
      </c>
      <c r="CQ54" s="30">
        <v>5038</v>
      </c>
      <c r="CR54" s="29">
        <v>10</v>
      </c>
      <c r="CS54" s="29">
        <v>0</v>
      </c>
      <c r="CT54" s="29">
        <v>0</v>
      </c>
      <c r="CU54" s="29">
        <v>5</v>
      </c>
      <c r="CV54" s="29">
        <v>400</v>
      </c>
      <c r="CW54" s="30">
        <v>3120</v>
      </c>
      <c r="CX54" s="30">
        <v>1000</v>
      </c>
      <c r="CY54" s="29">
        <v>0</v>
      </c>
    </row>
    <row r="55" spans="1:103" x14ac:dyDescent="0.2">
      <c r="A55" s="1" t="s">
        <v>70</v>
      </c>
      <c r="B55" s="1" t="s">
        <v>346</v>
      </c>
      <c r="C55" s="1" t="s">
        <v>429</v>
      </c>
      <c r="D55" s="16" t="s">
        <v>16</v>
      </c>
      <c r="E55" s="17">
        <v>1456</v>
      </c>
      <c r="F55" s="17">
        <v>2635</v>
      </c>
      <c r="G55" s="18">
        <v>52</v>
      </c>
      <c r="H55" s="17">
        <v>3400</v>
      </c>
      <c r="I55" s="49">
        <f t="shared" si="12"/>
        <v>1.2903225806451613</v>
      </c>
      <c r="J55" s="46">
        <v>42917</v>
      </c>
      <c r="K55" s="46">
        <v>43281</v>
      </c>
      <c r="L55" s="19">
        <v>0</v>
      </c>
      <c r="M55" s="19">
        <v>38</v>
      </c>
      <c r="N55" s="19">
        <v>38</v>
      </c>
      <c r="O55" s="19">
        <v>11</v>
      </c>
      <c r="P55" s="19">
        <v>49</v>
      </c>
      <c r="Q55" s="19">
        <v>0</v>
      </c>
      <c r="R55" s="19">
        <v>45</v>
      </c>
      <c r="S55" s="22">
        <v>76082</v>
      </c>
      <c r="T55" s="36">
        <f t="shared" si="13"/>
        <v>28.873624288425049</v>
      </c>
      <c r="U55" s="22">
        <v>5</v>
      </c>
      <c r="V55" s="22">
        <v>5</v>
      </c>
      <c r="W55" s="22">
        <v>160</v>
      </c>
      <c r="X55" s="22">
        <v>5690</v>
      </c>
      <c r="Y55" s="22">
        <v>5850</v>
      </c>
      <c r="Z55" s="22">
        <v>81932</v>
      </c>
      <c r="AA55" s="20">
        <v>0</v>
      </c>
      <c r="AB55" s="22">
        <v>81932</v>
      </c>
      <c r="AC55" s="22">
        <v>200</v>
      </c>
      <c r="AD55" s="20">
        <v>0</v>
      </c>
      <c r="AE55" s="20">
        <v>0</v>
      </c>
      <c r="AF55" s="22">
        <v>200</v>
      </c>
      <c r="AG55" s="20">
        <v>0</v>
      </c>
      <c r="AH55" s="21">
        <v>0</v>
      </c>
      <c r="AI55" s="20">
        <v>0</v>
      </c>
      <c r="AJ55" s="20">
        <v>0</v>
      </c>
      <c r="AK55" s="20">
        <v>0</v>
      </c>
      <c r="AL55" s="22">
        <v>200</v>
      </c>
      <c r="AM55" s="20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4">
        <v>12702</v>
      </c>
      <c r="AT55" s="24">
        <v>3022</v>
      </c>
      <c r="AU55" s="24">
        <v>946</v>
      </c>
      <c r="AV55" s="24">
        <v>16670</v>
      </c>
      <c r="AW55" s="25">
        <f t="shared" si="14"/>
        <v>6.3263757115749524</v>
      </c>
      <c r="AX55" s="26"/>
      <c r="AY55" s="26"/>
      <c r="AZ55" s="24">
        <v>40187</v>
      </c>
      <c r="BA55" s="24">
        <v>24386</v>
      </c>
      <c r="BB55" s="24">
        <v>81932</v>
      </c>
      <c r="BC55" s="24">
        <v>81243</v>
      </c>
      <c r="BD55" s="24">
        <v>200</v>
      </c>
      <c r="BE55" s="26">
        <v>0</v>
      </c>
      <c r="BF55" s="27">
        <v>9797</v>
      </c>
      <c r="BG55" s="27">
        <v>4956</v>
      </c>
      <c r="BH55" s="27">
        <v>14753</v>
      </c>
      <c r="BI55" s="27">
        <v>9789</v>
      </c>
      <c r="BJ55" s="28">
        <v>368</v>
      </c>
      <c r="BK55" s="28">
        <v>281</v>
      </c>
      <c r="BL55" s="28">
        <v>649</v>
      </c>
      <c r="BM55" s="28">
        <v>404</v>
      </c>
      <c r="BN55" s="28">
        <v>85</v>
      </c>
      <c r="BO55" s="28">
        <v>489</v>
      </c>
      <c r="BP55" s="27">
        <v>5206</v>
      </c>
      <c r="BQ55" s="28">
        <v>42</v>
      </c>
      <c r="BR55" s="28">
        <v>16</v>
      </c>
      <c r="BS55" s="28">
        <v>58</v>
      </c>
      <c r="BT55" s="28">
        <v>51</v>
      </c>
      <c r="BU55" s="29">
        <v>698</v>
      </c>
      <c r="BV55" s="29">
        <v>282</v>
      </c>
      <c r="BW55" s="29">
        <v>980</v>
      </c>
      <c r="BX55" s="32" t="s">
        <v>204</v>
      </c>
      <c r="BY55" s="31"/>
      <c r="BZ55" s="32" t="s">
        <v>204</v>
      </c>
      <c r="CA55" s="29">
        <v>955</v>
      </c>
      <c r="CB55" s="29">
        <v>1</v>
      </c>
      <c r="CC55" s="30">
        <v>10579</v>
      </c>
      <c r="CD55" s="30">
        <v>3267</v>
      </c>
      <c r="CE55" s="30">
        <v>13846</v>
      </c>
      <c r="CF55" s="30">
        <v>14802</v>
      </c>
      <c r="CG55" s="29">
        <v>116</v>
      </c>
      <c r="CH55" s="29">
        <v>181</v>
      </c>
      <c r="CI55" s="29">
        <v>35</v>
      </c>
      <c r="CJ55" s="29">
        <v>45</v>
      </c>
      <c r="CK55" s="29">
        <v>0</v>
      </c>
      <c r="CL55" s="29">
        <v>80</v>
      </c>
      <c r="CM55" s="29">
        <v>39</v>
      </c>
      <c r="CN55" s="29">
        <v>569</v>
      </c>
      <c r="CO55" s="30">
        <v>1110</v>
      </c>
      <c r="CP55" s="29">
        <v>0</v>
      </c>
      <c r="CQ55" s="30">
        <v>1679</v>
      </c>
      <c r="CR55" s="29">
        <v>0</v>
      </c>
      <c r="CS55" s="29">
        <v>0</v>
      </c>
      <c r="CT55" s="29">
        <v>0</v>
      </c>
      <c r="CU55" s="29">
        <v>3</v>
      </c>
      <c r="CV55" s="29">
        <v>17</v>
      </c>
      <c r="CW55" s="29">
        <v>728</v>
      </c>
      <c r="CX55" s="29">
        <v>689</v>
      </c>
      <c r="CY55" s="29">
        <v>972</v>
      </c>
    </row>
    <row r="56" spans="1:103" x14ac:dyDescent="0.2">
      <c r="A56" s="1" t="s">
        <v>71</v>
      </c>
      <c r="B56" s="1" t="s">
        <v>347</v>
      </c>
      <c r="C56" s="1" t="s">
        <v>368</v>
      </c>
      <c r="D56" s="16" t="s">
        <v>18</v>
      </c>
      <c r="E56" s="17">
        <v>2704</v>
      </c>
      <c r="F56" s="17">
        <v>4574</v>
      </c>
      <c r="G56" s="18">
        <v>51</v>
      </c>
      <c r="H56" s="17">
        <v>5112</v>
      </c>
      <c r="I56" s="49">
        <f t="shared" si="12"/>
        <v>1.1176213379973765</v>
      </c>
      <c r="J56" s="46">
        <v>42736</v>
      </c>
      <c r="K56" s="46">
        <v>43100</v>
      </c>
      <c r="L56" s="19">
        <v>0</v>
      </c>
      <c r="M56" s="19">
        <v>35</v>
      </c>
      <c r="N56" s="19">
        <v>35</v>
      </c>
      <c r="O56" s="19">
        <v>35</v>
      </c>
      <c r="P56" s="19">
        <v>70</v>
      </c>
      <c r="Q56" s="19">
        <v>0</v>
      </c>
      <c r="R56" s="19">
        <v>8.25</v>
      </c>
      <c r="S56" s="22">
        <v>106865</v>
      </c>
      <c r="T56" s="36">
        <f t="shared" si="13"/>
        <v>23.363576738084827</v>
      </c>
      <c r="U56" s="22">
        <v>20</v>
      </c>
      <c r="V56" s="22">
        <v>20</v>
      </c>
      <c r="W56" s="22">
        <v>420</v>
      </c>
      <c r="X56" s="22">
        <v>2919</v>
      </c>
      <c r="Y56" s="22">
        <v>3339</v>
      </c>
      <c r="Z56" s="22">
        <v>110204</v>
      </c>
      <c r="AA56" s="22">
        <v>327</v>
      </c>
      <c r="AB56" s="22">
        <v>110531</v>
      </c>
      <c r="AC56" s="22">
        <v>200</v>
      </c>
      <c r="AD56" s="20">
        <v>0</v>
      </c>
      <c r="AE56" s="20">
        <v>0</v>
      </c>
      <c r="AF56" s="22">
        <v>200</v>
      </c>
      <c r="AG56" s="20">
        <v>0</v>
      </c>
      <c r="AH56" s="21">
        <v>0</v>
      </c>
      <c r="AI56" s="20">
        <v>0</v>
      </c>
      <c r="AJ56" s="20">
        <v>0</v>
      </c>
      <c r="AK56" s="22">
        <v>1910</v>
      </c>
      <c r="AL56" s="22">
        <v>2110</v>
      </c>
      <c r="AM56" s="22">
        <v>9000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4">
        <v>13687</v>
      </c>
      <c r="AT56" s="24">
        <v>4385</v>
      </c>
      <c r="AU56" s="24">
        <v>2050</v>
      </c>
      <c r="AV56" s="24">
        <v>20122</v>
      </c>
      <c r="AW56" s="25">
        <f t="shared" si="14"/>
        <v>4.3992129427197204</v>
      </c>
      <c r="AX56" s="24">
        <v>75984</v>
      </c>
      <c r="AY56" s="24">
        <v>18943</v>
      </c>
      <c r="AZ56" s="24">
        <v>94927</v>
      </c>
      <c r="BA56" s="24">
        <v>10230</v>
      </c>
      <c r="BB56" s="24">
        <v>110531</v>
      </c>
      <c r="BC56" s="24">
        <v>125279</v>
      </c>
      <c r="BD56" s="24">
        <v>1028</v>
      </c>
      <c r="BE56" s="26">
        <v>0</v>
      </c>
      <c r="BF56" s="27"/>
      <c r="BG56" s="28"/>
      <c r="BH56" s="27">
        <v>51747</v>
      </c>
      <c r="BI56" s="27">
        <v>1227</v>
      </c>
      <c r="BJ56" s="28">
        <v>970</v>
      </c>
      <c r="BK56" s="28">
        <v>0</v>
      </c>
      <c r="BL56" s="28">
        <v>970</v>
      </c>
      <c r="BM56" s="28">
        <v>880</v>
      </c>
      <c r="BN56" s="28">
        <v>0</v>
      </c>
      <c r="BO56" s="28">
        <v>880</v>
      </c>
      <c r="BP56" s="27">
        <v>8942</v>
      </c>
      <c r="BQ56" s="28">
        <v>9</v>
      </c>
      <c r="BR56" s="28">
        <v>2</v>
      </c>
      <c r="BS56" s="28">
        <v>22</v>
      </c>
      <c r="BT56" s="28">
        <v>51</v>
      </c>
      <c r="BU56" s="30">
        <v>1424</v>
      </c>
      <c r="BV56" s="29">
        <v>0</v>
      </c>
      <c r="BW56" s="30">
        <v>1424</v>
      </c>
      <c r="BX56" s="32" t="s">
        <v>204</v>
      </c>
      <c r="BY56" s="31"/>
      <c r="BZ56" s="32" t="s">
        <v>204</v>
      </c>
      <c r="CA56" s="30">
        <v>2639</v>
      </c>
      <c r="CB56" s="29">
        <v>271</v>
      </c>
      <c r="CC56" s="29"/>
      <c r="CD56" s="29"/>
      <c r="CE56" s="29" t="s">
        <v>204</v>
      </c>
      <c r="CF56" s="30" t="s">
        <v>204</v>
      </c>
      <c r="CG56" s="29">
        <v>143</v>
      </c>
      <c r="CH56" s="29">
        <v>76</v>
      </c>
      <c r="CI56" s="29">
        <v>68</v>
      </c>
      <c r="CJ56" s="29">
        <v>138</v>
      </c>
      <c r="CK56" s="29">
        <v>23</v>
      </c>
      <c r="CL56" s="29">
        <v>229</v>
      </c>
      <c r="CM56" s="29">
        <v>48</v>
      </c>
      <c r="CN56" s="29">
        <v>901</v>
      </c>
      <c r="CO56" s="30">
        <v>2982</v>
      </c>
      <c r="CP56" s="29">
        <v>222</v>
      </c>
      <c r="CQ56" s="30">
        <v>4105</v>
      </c>
      <c r="CR56" s="29">
        <v>0</v>
      </c>
      <c r="CS56" s="29">
        <v>0</v>
      </c>
      <c r="CT56" s="29">
        <v>0</v>
      </c>
      <c r="CU56" s="29">
        <v>9</v>
      </c>
      <c r="CV56" s="29">
        <v>152</v>
      </c>
      <c r="CW56" s="30">
        <v>1821</v>
      </c>
      <c r="CX56" s="30">
        <v>2557</v>
      </c>
      <c r="CY56" s="29">
        <v>799</v>
      </c>
    </row>
    <row r="57" spans="1:103" x14ac:dyDescent="0.2">
      <c r="A57" s="1" t="s">
        <v>72</v>
      </c>
      <c r="B57" s="1" t="s">
        <v>348</v>
      </c>
      <c r="C57" s="1" t="s">
        <v>475</v>
      </c>
      <c r="D57" s="18"/>
      <c r="E57" s="18"/>
      <c r="F57" s="17">
        <v>1057</v>
      </c>
      <c r="G57" s="18"/>
      <c r="H57" s="17"/>
      <c r="I57" s="49"/>
      <c r="J57" s="46"/>
      <c r="K57" s="46"/>
      <c r="L57" s="19"/>
      <c r="M57" s="19"/>
      <c r="N57" s="19"/>
      <c r="O57" s="19"/>
      <c r="P57" s="19"/>
      <c r="Q57" s="19"/>
      <c r="R57" s="19"/>
      <c r="S57" s="21"/>
      <c r="T57" s="36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34"/>
      <c r="AO57" s="34"/>
      <c r="AP57" s="34"/>
      <c r="AQ57" s="34"/>
      <c r="AR57" s="34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9"/>
      <c r="BV57" s="29"/>
      <c r="BW57" s="29"/>
      <c r="BX57" s="29"/>
      <c r="BY57" s="31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</row>
    <row r="58" spans="1:103" x14ac:dyDescent="0.2">
      <c r="A58" s="1" t="s">
        <v>73</v>
      </c>
      <c r="B58" s="1" t="s">
        <v>349</v>
      </c>
      <c r="C58" s="1" t="s">
        <v>333</v>
      </c>
      <c r="D58" s="16" t="s">
        <v>16</v>
      </c>
      <c r="E58" s="17">
        <v>3016</v>
      </c>
      <c r="F58" s="17">
        <v>42453</v>
      </c>
      <c r="G58" s="18">
        <v>52</v>
      </c>
      <c r="H58" s="17">
        <v>48348</v>
      </c>
      <c r="I58" s="49">
        <f>H58/F58</f>
        <v>1.1388594445622218</v>
      </c>
      <c r="J58" s="46">
        <v>42917</v>
      </c>
      <c r="K58" s="46">
        <v>43281</v>
      </c>
      <c r="L58" s="19">
        <v>320</v>
      </c>
      <c r="M58" s="19">
        <v>0</v>
      </c>
      <c r="N58" s="19">
        <v>320</v>
      </c>
      <c r="O58" s="19">
        <v>585</v>
      </c>
      <c r="P58" s="19">
        <v>905</v>
      </c>
      <c r="Q58" s="19">
        <v>0</v>
      </c>
      <c r="R58" s="19">
        <v>45</v>
      </c>
      <c r="S58" s="22">
        <v>2089296</v>
      </c>
      <c r="T58" s="36">
        <f>S58/F58</f>
        <v>49.214331142675427</v>
      </c>
      <c r="U58" s="22">
        <v>35</v>
      </c>
      <c r="V58" s="22">
        <v>35</v>
      </c>
      <c r="W58" s="22">
        <v>9010</v>
      </c>
      <c r="X58" s="22">
        <v>66196</v>
      </c>
      <c r="Y58" s="22">
        <v>75206</v>
      </c>
      <c r="Z58" s="22">
        <v>2164502</v>
      </c>
      <c r="AA58" s="20">
        <v>0</v>
      </c>
      <c r="AB58" s="22">
        <v>2164502</v>
      </c>
      <c r="AC58" s="22">
        <v>200</v>
      </c>
      <c r="AD58" s="20">
        <v>0</v>
      </c>
      <c r="AE58" s="20">
        <v>0</v>
      </c>
      <c r="AF58" s="22">
        <v>200</v>
      </c>
      <c r="AG58" s="20">
        <v>0</v>
      </c>
      <c r="AH58" s="21">
        <v>585</v>
      </c>
      <c r="AI58" s="22">
        <v>500</v>
      </c>
      <c r="AJ58" s="22">
        <v>1085</v>
      </c>
      <c r="AK58" s="22">
        <v>35000</v>
      </c>
      <c r="AL58" s="22">
        <v>36285</v>
      </c>
      <c r="AM58" s="22">
        <v>3000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4">
        <v>123512</v>
      </c>
      <c r="AT58" s="24">
        <v>32166</v>
      </c>
      <c r="AU58" s="24">
        <v>27731</v>
      </c>
      <c r="AV58" s="24">
        <v>183409</v>
      </c>
      <c r="AW58" s="25">
        <f>(AV58/F58)</f>
        <v>4.3202836077544582</v>
      </c>
      <c r="AX58" s="24">
        <v>1158247</v>
      </c>
      <c r="AY58" s="24">
        <v>598822</v>
      </c>
      <c r="AZ58" s="24">
        <v>1757069</v>
      </c>
      <c r="BA58" s="24">
        <v>225445</v>
      </c>
      <c r="BB58" s="24">
        <v>2164502</v>
      </c>
      <c r="BC58" s="24">
        <v>2165923</v>
      </c>
      <c r="BD58" s="24">
        <v>35000</v>
      </c>
      <c r="BE58" s="26">
        <v>0</v>
      </c>
      <c r="BF58" s="27">
        <v>84015</v>
      </c>
      <c r="BG58" s="27">
        <v>31717</v>
      </c>
      <c r="BH58" s="27">
        <v>115732</v>
      </c>
      <c r="BI58" s="27">
        <v>30116</v>
      </c>
      <c r="BJ58" s="27">
        <v>4624</v>
      </c>
      <c r="BK58" s="28">
        <v>893</v>
      </c>
      <c r="BL58" s="27">
        <v>5517</v>
      </c>
      <c r="BM58" s="27">
        <v>4148</v>
      </c>
      <c r="BN58" s="27">
        <v>1518</v>
      </c>
      <c r="BO58" s="27">
        <v>5666</v>
      </c>
      <c r="BP58" s="27">
        <v>14153</v>
      </c>
      <c r="BQ58" s="28">
        <v>205</v>
      </c>
      <c r="BR58" s="28">
        <v>16</v>
      </c>
      <c r="BS58" s="28">
        <v>221</v>
      </c>
      <c r="BT58" s="28">
        <v>59</v>
      </c>
      <c r="BU58" s="30">
        <v>10130</v>
      </c>
      <c r="BV58" s="30">
        <v>1600</v>
      </c>
      <c r="BW58" s="30">
        <v>11730</v>
      </c>
      <c r="BX58" s="30">
        <v>240686</v>
      </c>
      <c r="BY58" s="31">
        <f>(BX58/F58)</f>
        <v>5.6694697665653786</v>
      </c>
      <c r="BZ58" s="30">
        <v>12170</v>
      </c>
      <c r="CA58" s="30">
        <v>18574</v>
      </c>
      <c r="CB58" s="30">
        <v>32866</v>
      </c>
      <c r="CC58" s="30">
        <v>191158</v>
      </c>
      <c r="CD58" s="30">
        <v>146749</v>
      </c>
      <c r="CE58" s="30">
        <v>337907</v>
      </c>
      <c r="CF58" s="30">
        <v>389347</v>
      </c>
      <c r="CG58" s="30">
        <v>1272</v>
      </c>
      <c r="CH58" s="30">
        <v>1174</v>
      </c>
      <c r="CI58" s="29">
        <v>311</v>
      </c>
      <c r="CJ58" s="29">
        <v>374</v>
      </c>
      <c r="CK58" s="29">
        <v>136</v>
      </c>
      <c r="CL58" s="29">
        <v>821</v>
      </c>
      <c r="CM58" s="29">
        <v>101</v>
      </c>
      <c r="CN58" s="30">
        <v>3394</v>
      </c>
      <c r="CO58" s="30">
        <v>12020</v>
      </c>
      <c r="CP58" s="29">
        <v>805</v>
      </c>
      <c r="CQ58" s="30">
        <v>16219</v>
      </c>
      <c r="CR58" s="29">
        <v>21</v>
      </c>
      <c r="CS58" s="29">
        <v>148</v>
      </c>
      <c r="CT58" s="29">
        <v>67</v>
      </c>
      <c r="CU58" s="29">
        <v>27</v>
      </c>
      <c r="CV58" s="29">
        <v>228</v>
      </c>
      <c r="CW58" s="30">
        <v>37665</v>
      </c>
      <c r="CX58" s="30">
        <v>15098</v>
      </c>
      <c r="CY58" s="30">
        <v>146016</v>
      </c>
    </row>
    <row r="59" spans="1:103" x14ac:dyDescent="0.2">
      <c r="A59" s="1" t="s">
        <v>74</v>
      </c>
      <c r="B59" s="1" t="s">
        <v>350</v>
      </c>
      <c r="C59" s="1" t="s">
        <v>470</v>
      </c>
      <c r="D59" s="16" t="s">
        <v>17</v>
      </c>
      <c r="E59" s="17">
        <v>2080</v>
      </c>
      <c r="F59" s="17">
        <v>1986</v>
      </c>
      <c r="G59" s="18">
        <v>52</v>
      </c>
      <c r="H59" s="17">
        <v>7000</v>
      </c>
      <c r="I59" s="49">
        <f>H59/F59</f>
        <v>3.524672708962739</v>
      </c>
      <c r="J59" s="46">
        <v>42979</v>
      </c>
      <c r="K59" s="46">
        <v>43343</v>
      </c>
      <c r="L59" s="19">
        <v>0</v>
      </c>
      <c r="M59" s="19">
        <v>35</v>
      </c>
      <c r="N59" s="19">
        <v>35</v>
      </c>
      <c r="O59" s="19">
        <v>88</v>
      </c>
      <c r="P59" s="19">
        <v>123</v>
      </c>
      <c r="Q59" s="19">
        <v>0</v>
      </c>
      <c r="R59" s="19">
        <v>15</v>
      </c>
      <c r="S59" s="22">
        <v>26200</v>
      </c>
      <c r="T59" s="36">
        <f>S59/F59</f>
        <v>13.192346424974824</v>
      </c>
      <c r="U59" s="20">
        <v>0</v>
      </c>
      <c r="V59" s="20">
        <v>0</v>
      </c>
      <c r="W59" s="20">
        <v>0</v>
      </c>
      <c r="X59" s="22">
        <v>51587</v>
      </c>
      <c r="Y59" s="22">
        <v>51587</v>
      </c>
      <c r="Z59" s="22">
        <v>77787</v>
      </c>
      <c r="AA59" s="22">
        <v>100068</v>
      </c>
      <c r="AB59" s="22">
        <v>177855</v>
      </c>
      <c r="AC59" s="22">
        <v>200</v>
      </c>
      <c r="AD59" s="21"/>
      <c r="AE59" s="21"/>
      <c r="AF59" s="22">
        <v>200</v>
      </c>
      <c r="AG59" s="21"/>
      <c r="AH59" s="21">
        <v>220</v>
      </c>
      <c r="AI59" s="20">
        <v>0</v>
      </c>
      <c r="AJ59" s="22">
        <v>220</v>
      </c>
      <c r="AK59" s="22">
        <v>2400</v>
      </c>
      <c r="AL59" s="22">
        <v>2820</v>
      </c>
      <c r="AM59" s="22">
        <v>11682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6"/>
      <c r="AT59" s="26"/>
      <c r="AU59" s="26"/>
      <c r="AV59" s="24">
        <v>15000</v>
      </c>
      <c r="AW59" s="25">
        <f>(AV59/F59)</f>
        <v>7.5528700906344408</v>
      </c>
      <c r="AX59" s="24">
        <v>121530</v>
      </c>
      <c r="AY59" s="24">
        <v>8000</v>
      </c>
      <c r="AZ59" s="24">
        <v>129530</v>
      </c>
      <c r="BA59" s="24">
        <v>33325</v>
      </c>
      <c r="BB59" s="24">
        <v>177855</v>
      </c>
      <c r="BC59" s="24">
        <v>177855</v>
      </c>
      <c r="BD59" s="24">
        <v>2400</v>
      </c>
      <c r="BE59" s="26">
        <v>0</v>
      </c>
      <c r="BF59" s="27">
        <v>6991</v>
      </c>
      <c r="BG59" s="27">
        <v>5883</v>
      </c>
      <c r="BH59" s="27">
        <v>12874</v>
      </c>
      <c r="BI59" s="27">
        <v>9552</v>
      </c>
      <c r="BJ59" s="28">
        <v>728</v>
      </c>
      <c r="BK59" s="28">
        <v>320</v>
      </c>
      <c r="BL59" s="27">
        <v>1048</v>
      </c>
      <c r="BM59" s="28">
        <v>900</v>
      </c>
      <c r="BN59" s="28">
        <v>151</v>
      </c>
      <c r="BO59" s="27">
        <v>1051</v>
      </c>
      <c r="BP59" s="27">
        <v>5238</v>
      </c>
      <c r="BQ59" s="28">
        <v>33</v>
      </c>
      <c r="BR59" s="28">
        <v>6</v>
      </c>
      <c r="BS59" s="28">
        <v>39</v>
      </c>
      <c r="BT59" s="28">
        <v>51</v>
      </c>
      <c r="BU59" s="29">
        <v>975</v>
      </c>
      <c r="BV59" s="29">
        <v>112</v>
      </c>
      <c r="BW59" s="30">
        <v>1087</v>
      </c>
      <c r="BX59" s="32" t="s">
        <v>204</v>
      </c>
      <c r="BY59" s="31"/>
      <c r="BZ59" s="32" t="s">
        <v>204</v>
      </c>
      <c r="CA59" s="29">
        <v>917</v>
      </c>
      <c r="CB59" s="29">
        <v>27</v>
      </c>
      <c r="CC59" s="30">
        <v>12403</v>
      </c>
      <c r="CD59" s="30">
        <v>4231</v>
      </c>
      <c r="CE59" s="30">
        <v>16634</v>
      </c>
      <c r="CF59" s="30">
        <v>17578</v>
      </c>
      <c r="CG59" s="30">
        <v>1648</v>
      </c>
      <c r="CH59" s="30">
        <v>1575</v>
      </c>
      <c r="CI59" s="29">
        <v>15</v>
      </c>
      <c r="CJ59" s="29">
        <v>129</v>
      </c>
      <c r="CK59" s="29">
        <v>0</v>
      </c>
      <c r="CL59" s="29">
        <v>144</v>
      </c>
      <c r="CM59" s="29">
        <v>3</v>
      </c>
      <c r="CN59" s="29">
        <v>516</v>
      </c>
      <c r="CO59" s="30">
        <v>1015</v>
      </c>
      <c r="CP59" s="29">
        <v>35</v>
      </c>
      <c r="CQ59" s="30">
        <v>1566</v>
      </c>
      <c r="CR59" s="29">
        <v>0</v>
      </c>
      <c r="CS59" s="29">
        <v>0</v>
      </c>
      <c r="CT59" s="29">
        <v>0</v>
      </c>
      <c r="CU59" s="29">
        <v>6</v>
      </c>
      <c r="CV59" s="29">
        <v>10</v>
      </c>
      <c r="CW59" s="30">
        <v>1381</v>
      </c>
      <c r="CX59" s="30">
        <v>1000</v>
      </c>
      <c r="CY59" s="30">
        <v>21000</v>
      </c>
    </row>
    <row r="60" spans="1:103" x14ac:dyDescent="0.2">
      <c r="A60" s="1" t="s">
        <v>75</v>
      </c>
      <c r="B60" s="1" t="s">
        <v>351</v>
      </c>
      <c r="C60" s="1" t="s">
        <v>368</v>
      </c>
      <c r="D60" s="16" t="s">
        <v>17</v>
      </c>
      <c r="E60" s="17">
        <v>1750</v>
      </c>
      <c r="F60" s="17">
        <v>55766</v>
      </c>
      <c r="G60" s="18">
        <v>50</v>
      </c>
      <c r="H60" s="16" t="s">
        <v>204</v>
      </c>
      <c r="I60" s="49"/>
      <c r="J60" s="46">
        <v>42917</v>
      </c>
      <c r="K60" s="46">
        <v>43281</v>
      </c>
      <c r="L60" s="19">
        <v>0</v>
      </c>
      <c r="M60" s="19">
        <v>16</v>
      </c>
      <c r="N60" s="19">
        <v>16</v>
      </c>
      <c r="O60" s="19">
        <v>0</v>
      </c>
      <c r="P60" s="19">
        <v>16</v>
      </c>
      <c r="Q60" s="19">
        <v>40</v>
      </c>
      <c r="R60" s="19">
        <v>5</v>
      </c>
      <c r="S60" s="22">
        <v>1500</v>
      </c>
      <c r="T60" s="36">
        <f>S60/F60</f>
        <v>2.6898109959473514E-2</v>
      </c>
      <c r="U60" s="20">
        <v>0</v>
      </c>
      <c r="V60" s="20">
        <v>0</v>
      </c>
      <c r="W60" s="20">
        <v>0</v>
      </c>
      <c r="X60" s="22">
        <v>55553</v>
      </c>
      <c r="Y60" s="22">
        <v>55553</v>
      </c>
      <c r="Z60" s="22">
        <v>57053</v>
      </c>
      <c r="AA60" s="20">
        <v>0</v>
      </c>
      <c r="AB60" s="22">
        <v>57053</v>
      </c>
      <c r="AC60" s="22">
        <v>200</v>
      </c>
      <c r="AD60" s="20">
        <v>0</v>
      </c>
      <c r="AE60" s="21"/>
      <c r="AF60" s="22">
        <v>200</v>
      </c>
      <c r="AG60" s="20">
        <v>0</v>
      </c>
      <c r="AH60" s="21">
        <v>0</v>
      </c>
      <c r="AI60" s="20">
        <v>0</v>
      </c>
      <c r="AJ60" s="20">
        <v>0</v>
      </c>
      <c r="AK60" s="22">
        <v>9000</v>
      </c>
      <c r="AL60" s="22">
        <v>9200</v>
      </c>
      <c r="AM60" s="22">
        <v>32000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4">
        <v>233</v>
      </c>
      <c r="AT60" s="24">
        <v>350</v>
      </c>
      <c r="AU60" s="24">
        <v>833</v>
      </c>
      <c r="AV60" s="24">
        <v>1416</v>
      </c>
      <c r="AW60" s="25">
        <f>(AV60/F60)</f>
        <v>2.5391815801742997E-2</v>
      </c>
      <c r="AX60" s="24">
        <v>34033</v>
      </c>
      <c r="AY60" s="24">
        <v>12216</v>
      </c>
      <c r="AZ60" s="24">
        <v>46249</v>
      </c>
      <c r="BA60" s="24">
        <v>13165</v>
      </c>
      <c r="BB60" s="24">
        <v>57053</v>
      </c>
      <c r="BC60" s="24">
        <v>60830</v>
      </c>
      <c r="BD60" s="24">
        <v>8000</v>
      </c>
      <c r="BE60" s="26">
        <v>0</v>
      </c>
      <c r="BF60" s="28"/>
      <c r="BG60" s="28"/>
      <c r="BH60" s="27">
        <v>9266</v>
      </c>
      <c r="BI60" s="28">
        <v>0</v>
      </c>
      <c r="BJ60" s="28">
        <v>0</v>
      </c>
      <c r="BK60" s="28">
        <v>0</v>
      </c>
      <c r="BL60" s="28">
        <v>0</v>
      </c>
      <c r="BM60" s="28">
        <v>0</v>
      </c>
      <c r="BN60" s="28">
        <v>0</v>
      </c>
      <c r="BO60" s="28">
        <v>0</v>
      </c>
      <c r="BP60" s="28">
        <v>0</v>
      </c>
      <c r="BQ60" s="28">
        <v>0</v>
      </c>
      <c r="BR60" s="28">
        <v>0</v>
      </c>
      <c r="BS60" s="28">
        <v>0</v>
      </c>
      <c r="BT60" s="28">
        <v>51</v>
      </c>
      <c r="BU60" s="29">
        <v>572</v>
      </c>
      <c r="BV60" s="29">
        <v>195</v>
      </c>
      <c r="BW60" s="29">
        <v>767</v>
      </c>
      <c r="BX60" s="30">
        <v>3158</v>
      </c>
      <c r="BY60" s="31">
        <f>(BX60/F60)</f>
        <v>5.6629487501344902E-2</v>
      </c>
      <c r="BZ60" s="29">
        <v>314</v>
      </c>
      <c r="CA60" s="29">
        <v>0</v>
      </c>
      <c r="CB60" s="32" t="s">
        <v>204</v>
      </c>
      <c r="CC60" s="29"/>
      <c r="CD60" s="30"/>
      <c r="CE60" s="30">
        <v>22378</v>
      </c>
      <c r="CF60" s="30">
        <v>22378</v>
      </c>
      <c r="CG60" s="29">
        <v>0</v>
      </c>
      <c r="CH60" s="29">
        <v>0</v>
      </c>
      <c r="CI60" s="29">
        <v>13</v>
      </c>
      <c r="CJ60" s="29">
        <v>365</v>
      </c>
      <c r="CK60" s="29">
        <v>4</v>
      </c>
      <c r="CL60" s="29">
        <v>396</v>
      </c>
      <c r="CM60" s="29">
        <v>396</v>
      </c>
      <c r="CN60" s="30">
        <v>2340</v>
      </c>
      <c r="CO60" s="30">
        <v>1157</v>
      </c>
      <c r="CP60" s="29">
        <v>696</v>
      </c>
      <c r="CQ60" s="30">
        <v>4193</v>
      </c>
      <c r="CR60" s="29">
        <v>41</v>
      </c>
      <c r="CS60" s="29">
        <v>47</v>
      </c>
      <c r="CT60" s="29">
        <v>30</v>
      </c>
      <c r="CU60" s="29">
        <v>0</v>
      </c>
      <c r="CV60" s="29">
        <v>1</v>
      </c>
      <c r="CW60" s="29">
        <v>0</v>
      </c>
      <c r="CX60" s="29">
        <v>0</v>
      </c>
      <c r="CY60" s="30">
        <v>1889</v>
      </c>
    </row>
    <row r="61" spans="1:103" x14ac:dyDescent="0.2">
      <c r="A61" s="1" t="s">
        <v>76</v>
      </c>
      <c r="B61" s="1" t="s">
        <v>352</v>
      </c>
      <c r="C61" s="1" t="s">
        <v>479</v>
      </c>
      <c r="D61" s="18"/>
      <c r="E61" s="18"/>
      <c r="F61" s="17">
        <v>1736</v>
      </c>
      <c r="G61" s="18"/>
      <c r="H61" s="17"/>
      <c r="I61" s="49"/>
      <c r="J61" s="46"/>
      <c r="K61" s="46"/>
      <c r="L61" s="19"/>
      <c r="M61" s="19"/>
      <c r="N61" s="19"/>
      <c r="O61" s="19"/>
      <c r="P61" s="19"/>
      <c r="Q61" s="19"/>
      <c r="R61" s="19"/>
      <c r="S61" s="21"/>
      <c r="T61" s="36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34"/>
      <c r="AO61" s="34"/>
      <c r="AP61" s="34"/>
      <c r="AQ61" s="34"/>
      <c r="AR61" s="34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9"/>
      <c r="BV61" s="29"/>
      <c r="BW61" s="29"/>
      <c r="BX61" s="29"/>
      <c r="BY61" s="31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</row>
    <row r="62" spans="1:103" x14ac:dyDescent="0.2">
      <c r="A62" s="1" t="s">
        <v>77</v>
      </c>
      <c r="B62" s="1" t="s">
        <v>353</v>
      </c>
      <c r="C62" s="1" t="s">
        <v>475</v>
      </c>
      <c r="D62" s="16" t="s">
        <v>17</v>
      </c>
      <c r="E62" s="18">
        <v>450</v>
      </c>
      <c r="F62" s="17">
        <v>1282</v>
      </c>
      <c r="G62" s="18">
        <v>50</v>
      </c>
      <c r="H62" s="18">
        <v>858</v>
      </c>
      <c r="I62" s="49">
        <f t="shared" ref="I62:I72" si="15">H62/F62</f>
        <v>0.66926677067082685</v>
      </c>
      <c r="J62" s="46">
        <v>42736</v>
      </c>
      <c r="K62" s="46" t="s">
        <v>19</v>
      </c>
      <c r="L62" s="19">
        <v>15</v>
      </c>
      <c r="M62" s="19">
        <v>0</v>
      </c>
      <c r="N62" s="19">
        <v>15</v>
      </c>
      <c r="O62" s="19">
        <v>0</v>
      </c>
      <c r="P62" s="19">
        <v>15</v>
      </c>
      <c r="Q62" s="19">
        <v>0</v>
      </c>
      <c r="R62" s="19">
        <v>2</v>
      </c>
      <c r="S62" s="22">
        <v>7350</v>
      </c>
      <c r="T62" s="36">
        <f t="shared" ref="T62:T72" si="16">S62/F62</f>
        <v>5.7332293291731666</v>
      </c>
      <c r="U62" s="20">
        <v>0</v>
      </c>
      <c r="V62" s="20">
        <v>0</v>
      </c>
      <c r="W62" s="20">
        <v>0</v>
      </c>
      <c r="X62" s="22">
        <v>3375</v>
      </c>
      <c r="Y62" s="22">
        <v>3375</v>
      </c>
      <c r="Z62" s="22">
        <v>10725</v>
      </c>
      <c r="AA62" s="22">
        <v>1700</v>
      </c>
      <c r="AB62" s="22">
        <v>12425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1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4">
        <v>1200</v>
      </c>
      <c r="AT62" s="26">
        <v>0</v>
      </c>
      <c r="AU62" s="24">
        <v>1200</v>
      </c>
      <c r="AV62" s="24">
        <v>2400</v>
      </c>
      <c r="AW62" s="25">
        <f t="shared" ref="AW62:AW72" si="17">(AV62/F62)</f>
        <v>1.8720748829953198</v>
      </c>
      <c r="AX62" s="26">
        <v>0</v>
      </c>
      <c r="AY62" s="26">
        <v>0</v>
      </c>
      <c r="AZ62" s="26">
        <v>0</v>
      </c>
      <c r="BA62" s="24">
        <v>10025</v>
      </c>
      <c r="BB62" s="24">
        <v>12425</v>
      </c>
      <c r="BC62" s="24">
        <v>12425</v>
      </c>
      <c r="BD62" s="26">
        <v>0</v>
      </c>
      <c r="BE62" s="26">
        <v>0</v>
      </c>
      <c r="BF62" s="27">
        <v>4110</v>
      </c>
      <c r="BG62" s="27">
        <v>2995</v>
      </c>
      <c r="BH62" s="27">
        <v>7105</v>
      </c>
      <c r="BI62" s="28">
        <v>0</v>
      </c>
      <c r="BJ62" s="28">
        <v>185</v>
      </c>
      <c r="BK62" s="28">
        <v>120</v>
      </c>
      <c r="BL62" s="28">
        <v>305</v>
      </c>
      <c r="BM62" s="28">
        <v>160</v>
      </c>
      <c r="BN62" s="28">
        <v>151</v>
      </c>
      <c r="BO62" s="28">
        <v>311</v>
      </c>
      <c r="BP62" s="28">
        <v>0</v>
      </c>
      <c r="BQ62" s="28">
        <v>12</v>
      </c>
      <c r="BR62" s="28">
        <v>2</v>
      </c>
      <c r="BS62" s="28">
        <v>14</v>
      </c>
      <c r="BT62" s="28">
        <v>51</v>
      </c>
      <c r="BU62" s="29">
        <v>151</v>
      </c>
      <c r="BV62" s="29">
        <v>79</v>
      </c>
      <c r="BW62" s="29">
        <v>230</v>
      </c>
      <c r="BX62" s="30">
        <v>1068</v>
      </c>
      <c r="BY62" s="31">
        <f t="shared" ref="BY62:BY72" si="18">(BX62/F62)</f>
        <v>0.83307332293291736</v>
      </c>
      <c r="BZ62" s="29">
        <v>53</v>
      </c>
      <c r="CA62" s="32" t="s">
        <v>204</v>
      </c>
      <c r="CB62" s="32" t="s">
        <v>204</v>
      </c>
      <c r="CC62" s="29">
        <v>231</v>
      </c>
      <c r="CD62" s="29">
        <v>417</v>
      </c>
      <c r="CE62" s="29">
        <v>648</v>
      </c>
      <c r="CF62" s="29">
        <v>648</v>
      </c>
      <c r="CG62" s="29">
        <v>0</v>
      </c>
      <c r="CH62" s="29">
        <v>0</v>
      </c>
      <c r="CI62" s="29">
        <v>7</v>
      </c>
      <c r="CJ62" s="29">
        <v>43</v>
      </c>
      <c r="CK62" s="29">
        <v>1</v>
      </c>
      <c r="CL62" s="29">
        <v>51</v>
      </c>
      <c r="CM62" s="29">
        <v>6</v>
      </c>
      <c r="CN62" s="29">
        <v>45</v>
      </c>
      <c r="CO62" s="29">
        <v>475</v>
      </c>
      <c r="CP62" s="29">
        <v>4</v>
      </c>
      <c r="CQ62" s="29">
        <v>524</v>
      </c>
      <c r="CR62" s="29">
        <v>0</v>
      </c>
      <c r="CS62" s="29">
        <v>0</v>
      </c>
      <c r="CT62" s="29">
        <v>0</v>
      </c>
      <c r="CU62" s="29">
        <v>0</v>
      </c>
      <c r="CV62" s="29">
        <v>1</v>
      </c>
      <c r="CW62" s="29">
        <v>0</v>
      </c>
      <c r="CX62" s="30">
        <v>2000</v>
      </c>
      <c r="CY62" s="29">
        <v>23</v>
      </c>
    </row>
    <row r="63" spans="1:103" x14ac:dyDescent="0.2">
      <c r="A63" s="1" t="s">
        <v>78</v>
      </c>
      <c r="B63" s="1" t="s">
        <v>354</v>
      </c>
      <c r="C63" s="1" t="s">
        <v>368</v>
      </c>
      <c r="D63" s="16" t="s">
        <v>16</v>
      </c>
      <c r="E63" s="17">
        <v>2288</v>
      </c>
      <c r="F63" s="17">
        <v>4691</v>
      </c>
      <c r="G63" s="18">
        <v>52</v>
      </c>
      <c r="H63" s="17">
        <v>7000</v>
      </c>
      <c r="I63" s="49">
        <f t="shared" si="15"/>
        <v>1.4922191430398635</v>
      </c>
      <c r="J63" s="46">
        <v>43101</v>
      </c>
      <c r="K63" s="46">
        <v>43465</v>
      </c>
      <c r="L63" s="19">
        <v>0</v>
      </c>
      <c r="M63" s="19">
        <v>32</v>
      </c>
      <c r="N63" s="19">
        <v>32</v>
      </c>
      <c r="O63" s="19">
        <v>25</v>
      </c>
      <c r="P63" s="19">
        <v>57</v>
      </c>
      <c r="Q63" s="19">
        <v>9</v>
      </c>
      <c r="R63" s="19">
        <v>12</v>
      </c>
      <c r="S63" s="22">
        <v>132482</v>
      </c>
      <c r="T63" s="36">
        <f t="shared" si="16"/>
        <v>28.241739501172457</v>
      </c>
      <c r="U63" s="22">
        <v>10</v>
      </c>
      <c r="V63" s="20">
        <v>0</v>
      </c>
      <c r="W63" s="22">
        <v>50</v>
      </c>
      <c r="X63" s="20">
        <v>0</v>
      </c>
      <c r="Y63" s="22">
        <v>50</v>
      </c>
      <c r="Z63" s="22">
        <v>132532</v>
      </c>
      <c r="AA63" s="20">
        <v>0</v>
      </c>
      <c r="AB63" s="22">
        <v>132532</v>
      </c>
      <c r="AC63" s="22">
        <v>200</v>
      </c>
      <c r="AD63" s="21"/>
      <c r="AE63" s="21"/>
      <c r="AF63" s="22">
        <v>200</v>
      </c>
      <c r="AG63" s="21"/>
      <c r="AH63" s="21">
        <v>180</v>
      </c>
      <c r="AI63" s="20">
        <v>0</v>
      </c>
      <c r="AJ63" s="22">
        <v>180</v>
      </c>
      <c r="AK63" s="20">
        <v>0</v>
      </c>
      <c r="AL63" s="22">
        <v>380</v>
      </c>
      <c r="AM63" s="22">
        <v>800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4">
        <v>9200</v>
      </c>
      <c r="AT63" s="24">
        <v>1885</v>
      </c>
      <c r="AU63" s="24">
        <v>2000</v>
      </c>
      <c r="AV63" s="24">
        <v>13085</v>
      </c>
      <c r="AW63" s="25">
        <f t="shared" si="17"/>
        <v>2.789383926668088</v>
      </c>
      <c r="AX63" s="24">
        <v>51980</v>
      </c>
      <c r="AY63" s="24">
        <v>24530</v>
      </c>
      <c r="AZ63" s="24">
        <v>76510</v>
      </c>
      <c r="BA63" s="24">
        <v>28793</v>
      </c>
      <c r="BB63" s="24">
        <v>132532</v>
      </c>
      <c r="BC63" s="24">
        <v>118388</v>
      </c>
      <c r="BD63" s="26">
        <v>0</v>
      </c>
      <c r="BE63" s="24">
        <v>350</v>
      </c>
      <c r="BF63" s="27">
        <v>10034</v>
      </c>
      <c r="BG63" s="27">
        <v>10686</v>
      </c>
      <c r="BH63" s="27">
        <v>20720</v>
      </c>
      <c r="BI63" s="27">
        <v>9552</v>
      </c>
      <c r="BJ63" s="28">
        <v>614</v>
      </c>
      <c r="BK63" s="28">
        <v>350</v>
      </c>
      <c r="BL63" s="28">
        <v>964</v>
      </c>
      <c r="BM63" s="28">
        <v>973</v>
      </c>
      <c r="BN63" s="28">
        <v>232</v>
      </c>
      <c r="BO63" s="27">
        <v>1205</v>
      </c>
      <c r="BP63" s="27">
        <v>5238</v>
      </c>
      <c r="BQ63" s="28">
        <v>400</v>
      </c>
      <c r="BR63" s="28">
        <v>0</v>
      </c>
      <c r="BS63" s="28">
        <v>400</v>
      </c>
      <c r="BT63" s="28">
        <v>51</v>
      </c>
      <c r="BU63" s="29"/>
      <c r="BV63" s="29"/>
      <c r="BW63" s="30">
        <v>1242</v>
      </c>
      <c r="BX63" s="30">
        <v>11691</v>
      </c>
      <c r="BY63" s="31">
        <f t="shared" si="18"/>
        <v>2.4922191430398635</v>
      </c>
      <c r="BZ63" s="29">
        <v>0</v>
      </c>
      <c r="CA63" s="30">
        <v>3673</v>
      </c>
      <c r="CB63" s="29">
        <v>17</v>
      </c>
      <c r="CC63" s="29"/>
      <c r="CD63" s="29"/>
      <c r="CE63" s="30">
        <v>16120</v>
      </c>
      <c r="CF63" s="30">
        <v>19810</v>
      </c>
      <c r="CG63" s="29">
        <v>448</v>
      </c>
      <c r="CH63" s="29">
        <v>396</v>
      </c>
      <c r="CI63" s="29">
        <v>97</v>
      </c>
      <c r="CJ63" s="29">
        <v>116</v>
      </c>
      <c r="CK63" s="29">
        <v>0</v>
      </c>
      <c r="CL63" s="29">
        <v>213</v>
      </c>
      <c r="CM63" s="29">
        <v>34</v>
      </c>
      <c r="CN63" s="29">
        <v>519</v>
      </c>
      <c r="CO63" s="29">
        <v>907</v>
      </c>
      <c r="CP63" s="29">
        <v>0</v>
      </c>
      <c r="CQ63" s="30">
        <v>1426</v>
      </c>
      <c r="CR63" s="29">
        <v>50</v>
      </c>
      <c r="CS63" s="29">
        <v>312</v>
      </c>
      <c r="CT63" s="29">
        <v>0</v>
      </c>
      <c r="CU63" s="29">
        <v>5</v>
      </c>
      <c r="CV63" s="29">
        <v>7</v>
      </c>
      <c r="CW63" s="30">
        <v>1267</v>
      </c>
      <c r="CX63" s="30">
        <v>7860</v>
      </c>
      <c r="CY63" s="29">
        <v>0</v>
      </c>
    </row>
    <row r="64" spans="1:103" x14ac:dyDescent="0.2">
      <c r="A64" s="1" t="s">
        <v>79</v>
      </c>
      <c r="B64" s="1" t="s">
        <v>355</v>
      </c>
      <c r="C64" s="1" t="s">
        <v>429</v>
      </c>
      <c r="D64" s="16" t="s">
        <v>17</v>
      </c>
      <c r="E64" s="17">
        <v>1768</v>
      </c>
      <c r="F64" s="17">
        <v>2045</v>
      </c>
      <c r="G64" s="18">
        <v>52</v>
      </c>
      <c r="H64" s="17">
        <v>4530</v>
      </c>
      <c r="I64" s="49">
        <f t="shared" si="15"/>
        <v>2.2151589242053791</v>
      </c>
      <c r="J64" s="46">
        <v>43009</v>
      </c>
      <c r="K64" s="46">
        <v>43373</v>
      </c>
      <c r="L64" s="19">
        <v>0</v>
      </c>
      <c r="M64" s="19">
        <v>15</v>
      </c>
      <c r="N64" s="19">
        <v>15</v>
      </c>
      <c r="O64" s="19">
        <v>30</v>
      </c>
      <c r="P64" s="19">
        <v>45</v>
      </c>
      <c r="Q64" s="19">
        <v>0</v>
      </c>
      <c r="R64" s="19">
        <v>25</v>
      </c>
      <c r="S64" s="22">
        <v>36000</v>
      </c>
      <c r="T64" s="36">
        <f t="shared" si="16"/>
        <v>17.603911980440099</v>
      </c>
      <c r="U64" s="20">
        <v>0</v>
      </c>
      <c r="V64" s="20">
        <v>0</v>
      </c>
      <c r="W64" s="20">
        <v>0</v>
      </c>
      <c r="X64" s="22">
        <v>22559</v>
      </c>
      <c r="Y64" s="22">
        <v>22559</v>
      </c>
      <c r="Z64" s="22">
        <v>58559</v>
      </c>
      <c r="AA64" s="22">
        <v>6000</v>
      </c>
      <c r="AB64" s="22">
        <v>64559</v>
      </c>
      <c r="AC64" s="22">
        <v>200</v>
      </c>
      <c r="AD64" s="20">
        <v>0</v>
      </c>
      <c r="AE64" s="20">
        <v>0</v>
      </c>
      <c r="AF64" s="22">
        <v>200</v>
      </c>
      <c r="AG64" s="20">
        <v>0</v>
      </c>
      <c r="AH64" s="21">
        <v>735</v>
      </c>
      <c r="AI64" s="20">
        <v>0</v>
      </c>
      <c r="AJ64" s="22">
        <v>735</v>
      </c>
      <c r="AK64" s="20">
        <v>0</v>
      </c>
      <c r="AL64" s="22">
        <v>935</v>
      </c>
      <c r="AM64" s="22">
        <v>525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35"/>
      <c r="AT64" s="35"/>
      <c r="AU64" s="35"/>
      <c r="AV64" s="24">
        <v>5325</v>
      </c>
      <c r="AW64" s="25">
        <f t="shared" si="17"/>
        <v>2.6039119804400976</v>
      </c>
      <c r="AX64" s="24">
        <v>28458</v>
      </c>
      <c r="AY64" s="24">
        <v>4574</v>
      </c>
      <c r="AZ64" s="24">
        <v>33032</v>
      </c>
      <c r="BA64" s="24">
        <v>21639</v>
      </c>
      <c r="BB64" s="24">
        <v>64559</v>
      </c>
      <c r="BC64" s="24">
        <v>59996</v>
      </c>
      <c r="BD64" s="26">
        <v>0</v>
      </c>
      <c r="BE64" s="26">
        <v>0</v>
      </c>
      <c r="BF64" s="28"/>
      <c r="BG64" s="28"/>
      <c r="BH64" s="27">
        <v>15868</v>
      </c>
      <c r="BI64" s="27">
        <v>9552</v>
      </c>
      <c r="BJ64" s="28"/>
      <c r="BK64" s="28"/>
      <c r="BL64" s="28">
        <v>950</v>
      </c>
      <c r="BM64" s="28"/>
      <c r="BN64" s="28"/>
      <c r="BO64" s="28">
        <v>535</v>
      </c>
      <c r="BP64" s="27">
        <v>5238</v>
      </c>
      <c r="BQ64" s="28"/>
      <c r="BR64" s="28"/>
      <c r="BS64" s="28">
        <v>42</v>
      </c>
      <c r="BT64" s="28">
        <v>51</v>
      </c>
      <c r="BU64" s="29">
        <v>670</v>
      </c>
      <c r="BV64" s="29">
        <v>161</v>
      </c>
      <c r="BW64" s="29">
        <v>831</v>
      </c>
      <c r="BX64" s="30">
        <v>8885</v>
      </c>
      <c r="BY64" s="31">
        <f t="shared" si="18"/>
        <v>4.3447432762836184</v>
      </c>
      <c r="BZ64" s="29">
        <v>35</v>
      </c>
      <c r="CA64" s="30">
        <v>1195</v>
      </c>
      <c r="CB64" s="29">
        <v>13</v>
      </c>
      <c r="CC64" s="30">
        <v>5730</v>
      </c>
      <c r="CD64" s="29">
        <v>190</v>
      </c>
      <c r="CE64" s="30">
        <v>5920</v>
      </c>
      <c r="CF64" s="30">
        <v>7128</v>
      </c>
      <c r="CG64" s="29">
        <v>251</v>
      </c>
      <c r="CH64" s="29">
        <v>304</v>
      </c>
      <c r="CI64" s="29">
        <v>9</v>
      </c>
      <c r="CJ64" s="29">
        <v>35</v>
      </c>
      <c r="CK64" s="29">
        <v>1</v>
      </c>
      <c r="CL64" s="29">
        <v>45</v>
      </c>
      <c r="CM64" s="29">
        <v>1</v>
      </c>
      <c r="CN64" s="29">
        <v>95</v>
      </c>
      <c r="CO64" s="29">
        <v>135</v>
      </c>
      <c r="CP64" s="29">
        <v>3</v>
      </c>
      <c r="CQ64" s="29">
        <v>233</v>
      </c>
      <c r="CR64" s="29">
        <v>0</v>
      </c>
      <c r="CS64" s="29">
        <v>0</v>
      </c>
      <c r="CT64" s="29">
        <v>0</v>
      </c>
      <c r="CU64" s="29">
        <v>3</v>
      </c>
      <c r="CV64" s="29">
        <v>35</v>
      </c>
      <c r="CW64" s="30">
        <v>2400</v>
      </c>
      <c r="CX64" s="30">
        <v>1350</v>
      </c>
      <c r="CY64" s="29">
        <v>709</v>
      </c>
    </row>
    <row r="65" spans="1:103" x14ac:dyDescent="0.2">
      <c r="A65" s="1" t="s">
        <v>80</v>
      </c>
      <c r="B65" s="1" t="s">
        <v>356</v>
      </c>
      <c r="C65" s="1" t="s">
        <v>476</v>
      </c>
      <c r="D65" s="16" t="s">
        <v>16</v>
      </c>
      <c r="E65" s="18">
        <v>884</v>
      </c>
      <c r="F65" s="17">
        <v>1090</v>
      </c>
      <c r="G65" s="18">
        <v>52</v>
      </c>
      <c r="H65" s="18">
        <v>823</v>
      </c>
      <c r="I65" s="49">
        <f t="shared" si="15"/>
        <v>0.75504587155963299</v>
      </c>
      <c r="J65" s="46">
        <v>42736</v>
      </c>
      <c r="K65" s="46">
        <v>43100</v>
      </c>
      <c r="L65" s="19">
        <v>0</v>
      </c>
      <c r="M65" s="19">
        <v>18</v>
      </c>
      <c r="N65" s="19">
        <v>18</v>
      </c>
      <c r="O65" s="19">
        <v>5</v>
      </c>
      <c r="P65" s="19">
        <v>23</v>
      </c>
      <c r="Q65" s="19">
        <v>20</v>
      </c>
      <c r="R65" s="19">
        <v>15</v>
      </c>
      <c r="S65" s="22">
        <v>15000</v>
      </c>
      <c r="T65" s="36">
        <f t="shared" si="16"/>
        <v>13.761467889908257</v>
      </c>
      <c r="U65" s="20">
        <v>0</v>
      </c>
      <c r="V65" s="20">
        <v>0</v>
      </c>
      <c r="W65" s="20">
        <v>0</v>
      </c>
      <c r="X65" s="22">
        <v>9372</v>
      </c>
      <c r="Y65" s="22">
        <v>9372</v>
      </c>
      <c r="Z65" s="22">
        <v>24372</v>
      </c>
      <c r="AA65" s="20">
        <v>0</v>
      </c>
      <c r="AB65" s="22">
        <v>24372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1">
        <v>0</v>
      </c>
      <c r="AI65" s="20">
        <v>0</v>
      </c>
      <c r="AJ65" s="20">
        <v>0</v>
      </c>
      <c r="AK65" s="22">
        <v>2000</v>
      </c>
      <c r="AL65" s="22">
        <v>2000</v>
      </c>
      <c r="AM65" s="22">
        <v>10000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4">
        <v>2327</v>
      </c>
      <c r="AT65" s="24">
        <v>344</v>
      </c>
      <c r="AU65" s="26">
        <v>0</v>
      </c>
      <c r="AV65" s="24">
        <v>2671</v>
      </c>
      <c r="AW65" s="25">
        <f t="shared" si="17"/>
        <v>2.4504587155963304</v>
      </c>
      <c r="AX65" s="24">
        <v>15027</v>
      </c>
      <c r="AY65" s="24">
        <v>800</v>
      </c>
      <c r="AZ65" s="24">
        <v>15827</v>
      </c>
      <c r="BA65" s="24">
        <v>2297</v>
      </c>
      <c r="BB65" s="24">
        <v>24372</v>
      </c>
      <c r="BC65" s="24">
        <v>20795</v>
      </c>
      <c r="BD65" s="24">
        <v>2000</v>
      </c>
      <c r="BE65" s="26">
        <v>0</v>
      </c>
      <c r="BF65" s="27">
        <v>2650</v>
      </c>
      <c r="BG65" s="27">
        <v>3800</v>
      </c>
      <c r="BH65" s="27">
        <v>6450</v>
      </c>
      <c r="BI65" s="27">
        <v>9552</v>
      </c>
      <c r="BJ65" s="28">
        <v>264</v>
      </c>
      <c r="BK65" s="28">
        <v>65</v>
      </c>
      <c r="BL65" s="28">
        <v>329</v>
      </c>
      <c r="BM65" s="28">
        <v>10</v>
      </c>
      <c r="BN65" s="28">
        <v>0</v>
      </c>
      <c r="BO65" s="28">
        <v>10</v>
      </c>
      <c r="BP65" s="27">
        <v>5238</v>
      </c>
      <c r="BQ65" s="28">
        <v>1</v>
      </c>
      <c r="BR65" s="28">
        <v>0</v>
      </c>
      <c r="BS65" s="28">
        <v>2</v>
      </c>
      <c r="BT65" s="28">
        <v>51</v>
      </c>
      <c r="BU65" s="29">
        <v>556</v>
      </c>
      <c r="BV65" s="29">
        <v>135</v>
      </c>
      <c r="BW65" s="29">
        <v>691</v>
      </c>
      <c r="BX65" s="30">
        <v>2855</v>
      </c>
      <c r="BY65" s="31">
        <f t="shared" si="18"/>
        <v>2.6192660550458715</v>
      </c>
      <c r="BZ65" s="30">
        <v>1026</v>
      </c>
      <c r="CA65" s="29">
        <v>293</v>
      </c>
      <c r="CB65" s="29">
        <v>0</v>
      </c>
      <c r="CC65" s="30">
        <v>1040</v>
      </c>
      <c r="CD65" s="29">
        <v>980</v>
      </c>
      <c r="CE65" s="30">
        <v>2020</v>
      </c>
      <c r="CF65" s="30">
        <v>2313</v>
      </c>
      <c r="CG65" s="29">
        <v>35</v>
      </c>
      <c r="CH65" s="29">
        <v>15</v>
      </c>
      <c r="CI65" s="29">
        <v>4</v>
      </c>
      <c r="CJ65" s="29">
        <v>87</v>
      </c>
      <c r="CK65" s="29">
        <v>2</v>
      </c>
      <c r="CL65" s="29">
        <v>93</v>
      </c>
      <c r="CM65" s="29">
        <v>32</v>
      </c>
      <c r="CN65" s="29">
        <v>60</v>
      </c>
      <c r="CO65" s="30">
        <v>1355</v>
      </c>
      <c r="CP65" s="29">
        <v>13</v>
      </c>
      <c r="CQ65" s="30">
        <v>1428</v>
      </c>
      <c r="CR65" s="29">
        <v>5</v>
      </c>
      <c r="CS65" s="29">
        <v>70</v>
      </c>
      <c r="CT65" s="29">
        <v>4</v>
      </c>
      <c r="CU65" s="29">
        <v>1</v>
      </c>
      <c r="CV65" s="29">
        <v>14</v>
      </c>
      <c r="CW65" s="29">
        <v>180</v>
      </c>
      <c r="CX65" s="30">
        <v>1810</v>
      </c>
      <c r="CY65" s="29">
        <v>50</v>
      </c>
    </row>
    <row r="66" spans="1:103" x14ac:dyDescent="0.2">
      <c r="A66" s="1" t="s">
        <v>81</v>
      </c>
      <c r="B66" s="1" t="s">
        <v>357</v>
      </c>
      <c r="C66" s="1" t="s">
        <v>476</v>
      </c>
      <c r="D66" s="16" t="s">
        <v>17</v>
      </c>
      <c r="E66" s="17">
        <v>2340</v>
      </c>
      <c r="F66" s="17">
        <v>7633</v>
      </c>
      <c r="G66" s="18">
        <v>52</v>
      </c>
      <c r="H66" s="17">
        <v>11400</v>
      </c>
      <c r="I66" s="49">
        <f t="shared" si="15"/>
        <v>1.4935150006550504</v>
      </c>
      <c r="J66" s="46">
        <v>42736</v>
      </c>
      <c r="K66" s="46">
        <v>43100</v>
      </c>
      <c r="L66" s="19">
        <v>0</v>
      </c>
      <c r="M66" s="19">
        <v>40</v>
      </c>
      <c r="N66" s="19">
        <v>40</v>
      </c>
      <c r="O66" s="19">
        <v>125</v>
      </c>
      <c r="P66" s="19">
        <v>165</v>
      </c>
      <c r="Q66" s="19">
        <v>0</v>
      </c>
      <c r="R66" s="19">
        <v>20</v>
      </c>
      <c r="S66" s="22">
        <v>127000</v>
      </c>
      <c r="T66" s="36">
        <f t="shared" si="16"/>
        <v>16.638281147648367</v>
      </c>
      <c r="U66" s="20">
        <v>0</v>
      </c>
      <c r="V66" s="22">
        <v>10</v>
      </c>
      <c r="W66" s="22">
        <v>1090</v>
      </c>
      <c r="X66" s="22">
        <v>14225</v>
      </c>
      <c r="Y66" s="22">
        <v>15315</v>
      </c>
      <c r="Z66" s="22">
        <v>142315</v>
      </c>
      <c r="AA66" s="22">
        <v>61550</v>
      </c>
      <c r="AB66" s="22">
        <v>203865</v>
      </c>
      <c r="AC66" s="20">
        <v>0</v>
      </c>
      <c r="AD66" s="22">
        <v>4695</v>
      </c>
      <c r="AE66" s="20">
        <v>0</v>
      </c>
      <c r="AF66" s="22">
        <v>4695</v>
      </c>
      <c r="AG66" s="20">
        <v>0</v>
      </c>
      <c r="AH66" s="21">
        <v>525</v>
      </c>
      <c r="AI66" s="20">
        <v>0</v>
      </c>
      <c r="AJ66" s="22">
        <v>525</v>
      </c>
      <c r="AK66" s="22">
        <v>175</v>
      </c>
      <c r="AL66" s="22">
        <v>5395</v>
      </c>
      <c r="AM66" s="20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4">
        <v>16512</v>
      </c>
      <c r="AT66" s="24">
        <v>825</v>
      </c>
      <c r="AU66" s="24">
        <v>535</v>
      </c>
      <c r="AV66" s="24">
        <v>17872</v>
      </c>
      <c r="AW66" s="25">
        <f t="shared" si="17"/>
        <v>2.3414122887462336</v>
      </c>
      <c r="AX66" s="24">
        <v>123339</v>
      </c>
      <c r="AY66" s="24">
        <v>16112</v>
      </c>
      <c r="AZ66" s="24">
        <v>139451</v>
      </c>
      <c r="BA66" s="24">
        <v>47977</v>
      </c>
      <c r="BB66" s="24">
        <v>203865</v>
      </c>
      <c r="BC66" s="24">
        <v>205300</v>
      </c>
      <c r="BD66" s="24">
        <v>5220</v>
      </c>
      <c r="BE66" s="26">
        <v>0</v>
      </c>
      <c r="BF66" s="27">
        <v>18145</v>
      </c>
      <c r="BG66" s="27">
        <v>8655</v>
      </c>
      <c r="BH66" s="27">
        <v>26800</v>
      </c>
      <c r="BI66" s="28">
        <v>655</v>
      </c>
      <c r="BJ66" s="28"/>
      <c r="BK66" s="28"/>
      <c r="BL66" s="27">
        <v>2529</v>
      </c>
      <c r="BM66" s="28"/>
      <c r="BN66" s="28"/>
      <c r="BO66" s="28">
        <v>950</v>
      </c>
      <c r="BP66" s="27">
        <v>8942</v>
      </c>
      <c r="BQ66" s="28">
        <v>44</v>
      </c>
      <c r="BR66" s="28">
        <v>2</v>
      </c>
      <c r="BS66" s="28">
        <v>46</v>
      </c>
      <c r="BT66" s="28">
        <v>52</v>
      </c>
      <c r="BU66" s="29"/>
      <c r="BV66" s="29"/>
      <c r="BW66" s="30">
        <v>7589</v>
      </c>
      <c r="BX66" s="30">
        <v>26417</v>
      </c>
      <c r="BY66" s="31">
        <f t="shared" si="18"/>
        <v>3.4608934887986376</v>
      </c>
      <c r="BZ66" s="32" t="s">
        <v>204</v>
      </c>
      <c r="CA66" s="30">
        <v>1047</v>
      </c>
      <c r="CB66" s="29">
        <v>813</v>
      </c>
      <c r="CC66" s="30">
        <v>20209</v>
      </c>
      <c r="CD66" s="30">
        <v>8533</v>
      </c>
      <c r="CE66" s="30">
        <v>28742</v>
      </c>
      <c r="CF66" s="30">
        <v>30602</v>
      </c>
      <c r="CG66" s="29">
        <v>77</v>
      </c>
      <c r="CH66" s="29">
        <v>345</v>
      </c>
      <c r="CI66" s="29">
        <v>120</v>
      </c>
      <c r="CJ66" s="29">
        <v>14</v>
      </c>
      <c r="CK66" s="29">
        <v>1</v>
      </c>
      <c r="CL66" s="29">
        <v>135</v>
      </c>
      <c r="CM66" s="29">
        <v>0</v>
      </c>
      <c r="CN66" s="30">
        <v>1715</v>
      </c>
      <c r="CO66" s="29">
        <v>56</v>
      </c>
      <c r="CP66" s="29">
        <v>44</v>
      </c>
      <c r="CQ66" s="30">
        <v>1815</v>
      </c>
      <c r="CR66" s="29">
        <v>0</v>
      </c>
      <c r="CS66" s="29">
        <v>0</v>
      </c>
      <c r="CT66" s="29">
        <v>3</v>
      </c>
      <c r="CU66" s="29">
        <v>6</v>
      </c>
      <c r="CV66" s="29">
        <v>0</v>
      </c>
      <c r="CW66" s="30">
        <v>4722</v>
      </c>
      <c r="CX66" s="29">
        <v>72</v>
      </c>
      <c r="CY66" s="29">
        <v>0</v>
      </c>
    </row>
    <row r="67" spans="1:103" x14ac:dyDescent="0.2">
      <c r="A67" s="1" t="s">
        <v>82</v>
      </c>
      <c r="B67" s="1" t="s">
        <v>358</v>
      </c>
      <c r="C67" s="1" t="s">
        <v>469</v>
      </c>
      <c r="D67" s="16" t="s">
        <v>16</v>
      </c>
      <c r="E67" s="17">
        <v>1560</v>
      </c>
      <c r="F67" s="18">
        <v>663</v>
      </c>
      <c r="G67" s="18">
        <v>52</v>
      </c>
      <c r="H67" s="17">
        <v>2700</v>
      </c>
      <c r="I67" s="49">
        <f t="shared" si="15"/>
        <v>4.0723981900452486</v>
      </c>
      <c r="J67" s="46">
        <v>42917</v>
      </c>
      <c r="K67" s="46">
        <v>43281</v>
      </c>
      <c r="L67" s="19">
        <v>0</v>
      </c>
      <c r="M67" s="19">
        <v>32</v>
      </c>
      <c r="N67" s="19">
        <v>32</v>
      </c>
      <c r="O67" s="19">
        <v>3</v>
      </c>
      <c r="P67" s="19">
        <v>35</v>
      </c>
      <c r="Q67" s="19">
        <v>0</v>
      </c>
      <c r="R67" s="19">
        <v>17</v>
      </c>
      <c r="S67" s="22">
        <v>2600</v>
      </c>
      <c r="T67" s="36">
        <f t="shared" si="16"/>
        <v>3.9215686274509802</v>
      </c>
      <c r="U67" s="20">
        <v>0</v>
      </c>
      <c r="V67" s="20">
        <v>0</v>
      </c>
      <c r="W67" s="20">
        <v>0</v>
      </c>
      <c r="X67" s="22">
        <v>16245</v>
      </c>
      <c r="Y67" s="22">
        <v>16245</v>
      </c>
      <c r="Z67" s="22">
        <v>18845</v>
      </c>
      <c r="AA67" s="22">
        <v>49350</v>
      </c>
      <c r="AB67" s="22">
        <v>68195</v>
      </c>
      <c r="AC67" s="22">
        <v>200</v>
      </c>
      <c r="AD67" s="22">
        <v>3050</v>
      </c>
      <c r="AE67" s="20">
        <v>0</v>
      </c>
      <c r="AF67" s="22">
        <v>3250</v>
      </c>
      <c r="AG67" s="20">
        <v>0</v>
      </c>
      <c r="AH67" s="21">
        <v>0</v>
      </c>
      <c r="AI67" s="20">
        <v>0</v>
      </c>
      <c r="AJ67" s="20">
        <v>0</v>
      </c>
      <c r="AK67" s="20">
        <v>0</v>
      </c>
      <c r="AL67" s="22">
        <v>3250</v>
      </c>
      <c r="AM67" s="20">
        <v>0</v>
      </c>
      <c r="AN67" s="23">
        <v>0</v>
      </c>
      <c r="AO67" s="23">
        <v>0</v>
      </c>
      <c r="AP67" s="23">
        <v>0</v>
      </c>
      <c r="AQ67" s="37">
        <v>3050</v>
      </c>
      <c r="AR67" s="37">
        <v>3050</v>
      </c>
      <c r="AS67" s="24">
        <v>5280</v>
      </c>
      <c r="AT67" s="24">
        <v>275</v>
      </c>
      <c r="AU67" s="24">
        <v>351</v>
      </c>
      <c r="AV67" s="24">
        <v>5906</v>
      </c>
      <c r="AW67" s="25">
        <f t="shared" si="17"/>
        <v>8.9079939668174966</v>
      </c>
      <c r="AX67" s="24">
        <v>31056</v>
      </c>
      <c r="AY67" s="24">
        <v>8914</v>
      </c>
      <c r="AZ67" s="24">
        <v>39970</v>
      </c>
      <c r="BA67" s="24">
        <v>17282</v>
      </c>
      <c r="BB67" s="24">
        <v>68195</v>
      </c>
      <c r="BC67" s="24">
        <v>63158</v>
      </c>
      <c r="BD67" s="24">
        <v>3250</v>
      </c>
      <c r="BE67" s="24">
        <v>3050</v>
      </c>
      <c r="BF67" s="28"/>
      <c r="BG67" s="28"/>
      <c r="BH67" s="27">
        <v>7646</v>
      </c>
      <c r="BI67" s="27">
        <v>9552</v>
      </c>
      <c r="BJ67" s="28">
        <v>0</v>
      </c>
      <c r="BK67" s="28">
        <v>0</v>
      </c>
      <c r="BL67" s="28">
        <v>0</v>
      </c>
      <c r="BM67" s="28">
        <v>160</v>
      </c>
      <c r="BN67" s="28">
        <v>15</v>
      </c>
      <c r="BO67" s="28">
        <v>175</v>
      </c>
      <c r="BP67" s="27">
        <v>5238</v>
      </c>
      <c r="BQ67" s="28">
        <v>17</v>
      </c>
      <c r="BR67" s="28">
        <v>0</v>
      </c>
      <c r="BS67" s="28">
        <v>17</v>
      </c>
      <c r="BT67" s="28">
        <v>51</v>
      </c>
      <c r="BU67" s="29"/>
      <c r="BV67" s="29"/>
      <c r="BW67" s="29">
        <v>598</v>
      </c>
      <c r="BX67" s="30">
        <v>5324</v>
      </c>
      <c r="BY67" s="31">
        <f t="shared" si="18"/>
        <v>8.0301659125188536</v>
      </c>
      <c r="BZ67" s="29">
        <v>0</v>
      </c>
      <c r="CA67" s="29">
        <v>371</v>
      </c>
      <c r="CB67" s="29">
        <v>1</v>
      </c>
      <c r="CC67" s="30">
        <v>3053</v>
      </c>
      <c r="CD67" s="30">
        <v>1075</v>
      </c>
      <c r="CE67" s="30">
        <v>4128</v>
      </c>
      <c r="CF67" s="30">
        <v>4500</v>
      </c>
      <c r="CG67" s="29">
        <v>26</v>
      </c>
      <c r="CH67" s="29">
        <v>69</v>
      </c>
      <c r="CI67" s="29">
        <v>53</v>
      </c>
      <c r="CJ67" s="29">
        <v>12</v>
      </c>
      <c r="CK67" s="29">
        <v>0</v>
      </c>
      <c r="CL67" s="29">
        <v>65</v>
      </c>
      <c r="CM67" s="29">
        <v>8</v>
      </c>
      <c r="CN67" s="29">
        <v>708</v>
      </c>
      <c r="CO67" s="29">
        <v>273</v>
      </c>
      <c r="CP67" s="29">
        <v>0</v>
      </c>
      <c r="CQ67" s="29">
        <v>981</v>
      </c>
      <c r="CR67" s="29">
        <v>0</v>
      </c>
      <c r="CS67" s="29">
        <v>0</v>
      </c>
      <c r="CT67" s="29">
        <v>0</v>
      </c>
      <c r="CU67" s="29">
        <v>2</v>
      </c>
      <c r="CV67" s="29">
        <v>20</v>
      </c>
      <c r="CW67" s="29">
        <v>126</v>
      </c>
      <c r="CX67" s="30">
        <v>2300</v>
      </c>
      <c r="CY67" s="29">
        <v>0</v>
      </c>
    </row>
    <row r="68" spans="1:103" x14ac:dyDescent="0.2">
      <c r="A68" s="1" t="s">
        <v>83</v>
      </c>
      <c r="B68" s="1" t="s">
        <v>359</v>
      </c>
      <c r="C68" s="1" t="s">
        <v>359</v>
      </c>
      <c r="D68" s="16" t="s">
        <v>16</v>
      </c>
      <c r="E68" s="17">
        <v>1040</v>
      </c>
      <c r="F68" s="17">
        <v>2229</v>
      </c>
      <c r="G68" s="18">
        <v>52</v>
      </c>
      <c r="H68" s="18">
        <v>914</v>
      </c>
      <c r="I68" s="49">
        <f t="shared" si="15"/>
        <v>0.41004934948407357</v>
      </c>
      <c r="J68" s="46">
        <v>42917</v>
      </c>
      <c r="K68" s="46">
        <v>43281</v>
      </c>
      <c r="L68" s="19">
        <v>0</v>
      </c>
      <c r="M68" s="19">
        <v>23</v>
      </c>
      <c r="N68" s="19">
        <v>23</v>
      </c>
      <c r="O68" s="19">
        <v>0</v>
      </c>
      <c r="P68" s="19">
        <v>23</v>
      </c>
      <c r="Q68" s="19">
        <v>0</v>
      </c>
      <c r="R68" s="19">
        <v>1</v>
      </c>
      <c r="S68" s="22">
        <v>47101</v>
      </c>
      <c r="T68" s="36">
        <f t="shared" si="16"/>
        <v>21.131000448631674</v>
      </c>
      <c r="U68" s="20">
        <v>0</v>
      </c>
      <c r="V68" s="20">
        <v>0</v>
      </c>
      <c r="W68" s="20">
        <v>0</v>
      </c>
      <c r="X68" s="22">
        <v>3087</v>
      </c>
      <c r="Y68" s="22">
        <v>3087</v>
      </c>
      <c r="Z68" s="22">
        <v>50188</v>
      </c>
      <c r="AA68" s="20">
        <v>0</v>
      </c>
      <c r="AB68" s="22">
        <v>50188</v>
      </c>
      <c r="AC68" s="22">
        <v>200</v>
      </c>
      <c r="AD68" s="20">
        <v>0</v>
      </c>
      <c r="AE68" s="20">
        <v>0</v>
      </c>
      <c r="AF68" s="22">
        <v>200</v>
      </c>
      <c r="AG68" s="20">
        <v>0</v>
      </c>
      <c r="AH68" s="21">
        <v>390</v>
      </c>
      <c r="AI68" s="20">
        <v>0</v>
      </c>
      <c r="AJ68" s="22">
        <v>390</v>
      </c>
      <c r="AK68" s="20">
        <v>0</v>
      </c>
      <c r="AL68" s="22">
        <v>590</v>
      </c>
      <c r="AM68" s="20">
        <v>0</v>
      </c>
      <c r="AN68" s="23">
        <v>0</v>
      </c>
      <c r="AO68" s="23">
        <v>0</v>
      </c>
      <c r="AP68" s="23">
        <v>0</v>
      </c>
      <c r="AQ68" s="37">
        <v>50000</v>
      </c>
      <c r="AR68" s="37">
        <v>50000</v>
      </c>
      <c r="AS68" s="24">
        <v>5467</v>
      </c>
      <c r="AT68" s="24">
        <v>920</v>
      </c>
      <c r="AU68" s="24">
        <v>1125</v>
      </c>
      <c r="AV68" s="24">
        <v>7512</v>
      </c>
      <c r="AW68" s="25">
        <f t="shared" si="17"/>
        <v>3.3701211305518171</v>
      </c>
      <c r="AX68" s="24">
        <v>25396</v>
      </c>
      <c r="AY68" s="24">
        <v>1943</v>
      </c>
      <c r="AZ68" s="24">
        <v>27339</v>
      </c>
      <c r="BA68" s="24">
        <v>8413</v>
      </c>
      <c r="BB68" s="24">
        <v>50188</v>
      </c>
      <c r="BC68" s="24">
        <v>43264</v>
      </c>
      <c r="BD68" s="24">
        <v>590</v>
      </c>
      <c r="BE68" s="26">
        <v>0</v>
      </c>
      <c r="BF68" s="27">
        <v>4586</v>
      </c>
      <c r="BG68" s="27">
        <v>3530</v>
      </c>
      <c r="BH68" s="27">
        <v>8116</v>
      </c>
      <c r="BI68" s="27">
        <v>10256</v>
      </c>
      <c r="BJ68" s="28">
        <v>161</v>
      </c>
      <c r="BK68" s="28">
        <v>41</v>
      </c>
      <c r="BL68" s="28">
        <v>202</v>
      </c>
      <c r="BM68" s="28">
        <v>576</v>
      </c>
      <c r="BN68" s="28">
        <v>56</v>
      </c>
      <c r="BO68" s="28">
        <v>632</v>
      </c>
      <c r="BP68" s="27">
        <v>14396</v>
      </c>
      <c r="BQ68" s="28">
        <v>12</v>
      </c>
      <c r="BR68" s="28">
        <v>2</v>
      </c>
      <c r="BS68" s="28">
        <v>14</v>
      </c>
      <c r="BT68" s="28">
        <v>51</v>
      </c>
      <c r="BU68" s="29"/>
      <c r="BV68" s="29"/>
      <c r="BW68" s="29">
        <v>320</v>
      </c>
      <c r="BX68" s="30">
        <v>2757</v>
      </c>
      <c r="BY68" s="31">
        <f t="shared" si="18"/>
        <v>1.2368775235531628</v>
      </c>
      <c r="BZ68" s="29">
        <v>91</v>
      </c>
      <c r="CA68" s="29">
        <v>537</v>
      </c>
      <c r="CB68" s="29">
        <v>7</v>
      </c>
      <c r="CC68" s="30">
        <v>4811</v>
      </c>
      <c r="CD68" s="30">
        <v>1276</v>
      </c>
      <c r="CE68" s="30">
        <v>6087</v>
      </c>
      <c r="CF68" s="30">
        <v>6631</v>
      </c>
      <c r="CG68" s="29">
        <v>146</v>
      </c>
      <c r="CH68" s="29">
        <v>104</v>
      </c>
      <c r="CI68" s="29">
        <v>39</v>
      </c>
      <c r="CJ68" s="29">
        <v>13</v>
      </c>
      <c r="CK68" s="29">
        <v>1</v>
      </c>
      <c r="CL68" s="29">
        <v>53</v>
      </c>
      <c r="CM68" s="29">
        <v>4</v>
      </c>
      <c r="CN68" s="29">
        <v>236</v>
      </c>
      <c r="CO68" s="29">
        <v>84</v>
      </c>
      <c r="CP68" s="29">
        <v>2</v>
      </c>
      <c r="CQ68" s="29">
        <v>322</v>
      </c>
      <c r="CR68" s="29">
        <v>0</v>
      </c>
      <c r="CS68" s="29">
        <v>0</v>
      </c>
      <c r="CT68" s="29">
        <v>0</v>
      </c>
      <c r="CU68" s="29">
        <v>4</v>
      </c>
      <c r="CV68" s="29">
        <v>52</v>
      </c>
      <c r="CW68" s="29">
        <v>122</v>
      </c>
      <c r="CX68" s="29">
        <v>166</v>
      </c>
      <c r="CY68" s="30">
        <v>2155</v>
      </c>
    </row>
    <row r="69" spans="1:103" x14ac:dyDescent="0.2">
      <c r="A69" s="1" t="s">
        <v>84</v>
      </c>
      <c r="B69" s="1" t="s">
        <v>360</v>
      </c>
      <c r="C69" s="1" t="s">
        <v>476</v>
      </c>
      <c r="D69" s="16" t="s">
        <v>16</v>
      </c>
      <c r="E69" s="17">
        <v>1598</v>
      </c>
      <c r="F69" s="18">
        <v>729</v>
      </c>
      <c r="G69" s="18">
        <v>52</v>
      </c>
      <c r="H69" s="17">
        <v>5996</v>
      </c>
      <c r="I69" s="49">
        <f t="shared" si="15"/>
        <v>8.2249657064471879</v>
      </c>
      <c r="J69" s="46">
        <v>42736</v>
      </c>
      <c r="K69" s="46">
        <v>43100</v>
      </c>
      <c r="L69" s="19">
        <v>0</v>
      </c>
      <c r="M69" s="19">
        <v>52.36</v>
      </c>
      <c r="N69" s="19">
        <v>52.36</v>
      </c>
      <c r="O69" s="19">
        <v>4.3099999999999996</v>
      </c>
      <c r="P69" s="19">
        <v>56.67</v>
      </c>
      <c r="Q69" s="19">
        <v>4.46</v>
      </c>
      <c r="R69" s="19">
        <v>85</v>
      </c>
      <c r="S69" s="22">
        <v>25375</v>
      </c>
      <c r="T69" s="36">
        <f t="shared" si="16"/>
        <v>34.807956104252398</v>
      </c>
      <c r="U69" s="20">
        <v>0</v>
      </c>
      <c r="V69" s="20">
        <v>0</v>
      </c>
      <c r="W69" s="20">
        <v>0</v>
      </c>
      <c r="X69" s="22">
        <v>54821</v>
      </c>
      <c r="Y69" s="22">
        <v>54821</v>
      </c>
      <c r="Z69" s="22">
        <v>80196</v>
      </c>
      <c r="AA69" s="22">
        <v>10223</v>
      </c>
      <c r="AB69" s="22">
        <v>90419</v>
      </c>
      <c r="AC69" s="22">
        <v>200</v>
      </c>
      <c r="AD69" s="20">
        <v>0</v>
      </c>
      <c r="AE69" s="20">
        <v>0</v>
      </c>
      <c r="AF69" s="22">
        <v>200</v>
      </c>
      <c r="AG69" s="20">
        <v>0</v>
      </c>
      <c r="AH69" s="21">
        <v>0</v>
      </c>
      <c r="AI69" s="22">
        <v>3050</v>
      </c>
      <c r="AJ69" s="22">
        <v>3050</v>
      </c>
      <c r="AK69" s="22">
        <v>3000</v>
      </c>
      <c r="AL69" s="22">
        <v>6250</v>
      </c>
      <c r="AM69" s="22">
        <v>14000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4">
        <v>6474</v>
      </c>
      <c r="AT69" s="24">
        <v>600</v>
      </c>
      <c r="AU69" s="24">
        <v>1477</v>
      </c>
      <c r="AV69" s="24">
        <v>8551</v>
      </c>
      <c r="AW69" s="25">
        <f t="shared" si="17"/>
        <v>11.729766803840878</v>
      </c>
      <c r="AX69" s="24">
        <v>45689</v>
      </c>
      <c r="AY69" s="24">
        <v>4277</v>
      </c>
      <c r="AZ69" s="24">
        <v>49966</v>
      </c>
      <c r="BA69" s="24">
        <v>39405</v>
      </c>
      <c r="BB69" s="24">
        <v>90419</v>
      </c>
      <c r="BC69" s="24">
        <v>97922</v>
      </c>
      <c r="BD69" s="24">
        <v>6250</v>
      </c>
      <c r="BE69" s="26">
        <v>0</v>
      </c>
      <c r="BF69" s="27">
        <v>9131</v>
      </c>
      <c r="BG69" s="27">
        <v>5948</v>
      </c>
      <c r="BH69" s="27">
        <v>15079</v>
      </c>
      <c r="BI69" s="28">
        <v>655</v>
      </c>
      <c r="BJ69" s="27">
        <v>1504</v>
      </c>
      <c r="BK69" s="28">
        <v>365</v>
      </c>
      <c r="BL69" s="27">
        <v>1869</v>
      </c>
      <c r="BM69" s="28">
        <v>388</v>
      </c>
      <c r="BN69" s="28">
        <v>114</v>
      </c>
      <c r="BO69" s="28">
        <v>502</v>
      </c>
      <c r="BP69" s="27">
        <v>8942</v>
      </c>
      <c r="BQ69" s="28">
        <v>35</v>
      </c>
      <c r="BR69" s="28">
        <v>5</v>
      </c>
      <c r="BS69" s="28">
        <v>40</v>
      </c>
      <c r="BT69" s="28">
        <v>51</v>
      </c>
      <c r="BU69" s="30">
        <v>1788</v>
      </c>
      <c r="BV69" s="29">
        <v>606</v>
      </c>
      <c r="BW69" s="30">
        <v>2394</v>
      </c>
      <c r="BX69" s="30">
        <v>11495</v>
      </c>
      <c r="BY69" s="31">
        <f t="shared" si="18"/>
        <v>15.768175582990398</v>
      </c>
      <c r="BZ69" s="30">
        <v>1202</v>
      </c>
      <c r="CA69" s="29">
        <v>228</v>
      </c>
      <c r="CB69" s="29">
        <v>40</v>
      </c>
      <c r="CC69" s="30">
        <v>4675</v>
      </c>
      <c r="CD69" s="30">
        <v>5022</v>
      </c>
      <c r="CE69" s="30">
        <v>9697</v>
      </c>
      <c r="CF69" s="30">
        <v>9965</v>
      </c>
      <c r="CG69" s="29">
        <v>171</v>
      </c>
      <c r="CH69" s="29">
        <v>159</v>
      </c>
      <c r="CI69" s="29">
        <v>38</v>
      </c>
      <c r="CJ69" s="29">
        <v>202</v>
      </c>
      <c r="CK69" s="29">
        <v>0</v>
      </c>
      <c r="CL69" s="29">
        <v>240</v>
      </c>
      <c r="CM69" s="29">
        <v>24</v>
      </c>
      <c r="CN69" s="29">
        <v>312</v>
      </c>
      <c r="CO69" s="30">
        <v>3516</v>
      </c>
      <c r="CP69" s="29">
        <v>0</v>
      </c>
      <c r="CQ69" s="30">
        <v>3828</v>
      </c>
      <c r="CR69" s="29">
        <v>0</v>
      </c>
      <c r="CS69" s="29">
        <v>52</v>
      </c>
      <c r="CT69" s="29">
        <v>0</v>
      </c>
      <c r="CU69" s="29">
        <v>9</v>
      </c>
      <c r="CV69" s="29">
        <v>25</v>
      </c>
      <c r="CW69" s="29">
        <v>850</v>
      </c>
      <c r="CX69" s="30">
        <v>1150</v>
      </c>
      <c r="CY69" s="30">
        <v>2937</v>
      </c>
    </row>
    <row r="70" spans="1:103" x14ac:dyDescent="0.2">
      <c r="A70" s="1" t="s">
        <v>85</v>
      </c>
      <c r="B70" s="1" t="s">
        <v>361</v>
      </c>
      <c r="C70" s="1" t="s">
        <v>477</v>
      </c>
      <c r="D70" s="16" t="s">
        <v>16</v>
      </c>
      <c r="E70" s="18">
        <v>884</v>
      </c>
      <c r="F70" s="18">
        <v>995</v>
      </c>
      <c r="G70" s="18">
        <v>52</v>
      </c>
      <c r="H70" s="18">
        <v>678</v>
      </c>
      <c r="I70" s="49">
        <f t="shared" si="15"/>
        <v>0.68140703517587942</v>
      </c>
      <c r="J70" s="46">
        <v>42736</v>
      </c>
      <c r="K70" s="46">
        <v>43100</v>
      </c>
      <c r="L70" s="19">
        <v>0</v>
      </c>
      <c r="M70" s="19">
        <v>22</v>
      </c>
      <c r="N70" s="19">
        <v>22</v>
      </c>
      <c r="O70" s="19">
        <v>0</v>
      </c>
      <c r="P70" s="19">
        <v>22</v>
      </c>
      <c r="Q70" s="19">
        <v>0</v>
      </c>
      <c r="R70" s="19">
        <v>2</v>
      </c>
      <c r="S70" s="22">
        <v>33015</v>
      </c>
      <c r="T70" s="36">
        <f t="shared" si="16"/>
        <v>33.180904522613062</v>
      </c>
      <c r="U70" s="20">
        <v>0</v>
      </c>
      <c r="V70" s="20">
        <v>0</v>
      </c>
      <c r="W70" s="20">
        <v>0</v>
      </c>
      <c r="X70" s="22">
        <v>3300</v>
      </c>
      <c r="Y70" s="22">
        <v>3300</v>
      </c>
      <c r="Z70" s="22">
        <v>36315</v>
      </c>
      <c r="AA70" s="20">
        <v>0</v>
      </c>
      <c r="AB70" s="22">
        <v>36315</v>
      </c>
      <c r="AC70" s="22">
        <v>200</v>
      </c>
      <c r="AD70" s="20">
        <v>0</v>
      </c>
      <c r="AE70" s="20">
        <v>0</v>
      </c>
      <c r="AF70" s="22">
        <v>200</v>
      </c>
      <c r="AG70" s="20">
        <v>0</v>
      </c>
      <c r="AH70" s="21">
        <v>0</v>
      </c>
      <c r="AI70" s="20">
        <v>0</v>
      </c>
      <c r="AJ70" s="20">
        <v>0</v>
      </c>
      <c r="AK70" s="20">
        <v>0</v>
      </c>
      <c r="AL70" s="22">
        <v>200</v>
      </c>
      <c r="AM70" s="22">
        <v>33015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6"/>
      <c r="AT70" s="26"/>
      <c r="AU70" s="26"/>
      <c r="AV70" s="24">
        <v>5525</v>
      </c>
      <c r="AW70" s="25">
        <f t="shared" si="17"/>
        <v>5.5527638190954773</v>
      </c>
      <c r="AX70" s="24">
        <v>21384</v>
      </c>
      <c r="AY70" s="24">
        <v>1445</v>
      </c>
      <c r="AZ70" s="24">
        <v>22829</v>
      </c>
      <c r="BA70" s="24">
        <v>3300</v>
      </c>
      <c r="BB70" s="24">
        <v>36315</v>
      </c>
      <c r="BC70" s="24">
        <v>31654</v>
      </c>
      <c r="BD70" s="24">
        <v>200</v>
      </c>
      <c r="BE70" s="26">
        <v>0</v>
      </c>
      <c r="BF70" s="28"/>
      <c r="BG70" s="28"/>
      <c r="BH70" s="27">
        <v>7859</v>
      </c>
      <c r="BI70" s="27">
        <v>9552</v>
      </c>
      <c r="BJ70" s="28"/>
      <c r="BK70" s="28"/>
      <c r="BL70" s="28">
        <v>635</v>
      </c>
      <c r="BM70" s="28"/>
      <c r="BN70" s="28"/>
      <c r="BO70" s="28">
        <v>199</v>
      </c>
      <c r="BP70" s="27">
        <v>5238</v>
      </c>
      <c r="BQ70" s="28"/>
      <c r="BR70" s="28"/>
      <c r="BS70" s="28">
        <v>5</v>
      </c>
      <c r="BT70" s="28">
        <v>51</v>
      </c>
      <c r="BU70" s="29">
        <v>392</v>
      </c>
      <c r="BV70" s="29">
        <v>75</v>
      </c>
      <c r="BW70" s="29">
        <v>467</v>
      </c>
      <c r="BX70" s="30">
        <v>4078</v>
      </c>
      <c r="BY70" s="31">
        <f t="shared" si="18"/>
        <v>4.0984924623115582</v>
      </c>
      <c r="BZ70" s="29">
        <v>312</v>
      </c>
      <c r="CA70" s="29">
        <v>0</v>
      </c>
      <c r="CB70" s="29">
        <v>2</v>
      </c>
      <c r="CC70" s="29"/>
      <c r="CD70" s="29"/>
      <c r="CE70" s="30">
        <v>4250</v>
      </c>
      <c r="CF70" s="30">
        <v>4252</v>
      </c>
      <c r="CG70" s="29">
        <v>0</v>
      </c>
      <c r="CH70" s="29">
        <v>0</v>
      </c>
      <c r="CI70" s="29">
        <v>0</v>
      </c>
      <c r="CJ70" s="29">
        <v>0</v>
      </c>
      <c r="CK70" s="29">
        <v>0</v>
      </c>
      <c r="CL70" s="29">
        <v>0</v>
      </c>
      <c r="CM70" s="29">
        <v>5</v>
      </c>
      <c r="CN70" s="29">
        <v>0</v>
      </c>
      <c r="CO70" s="29">
        <v>0</v>
      </c>
      <c r="CP70" s="29">
        <v>0</v>
      </c>
      <c r="CQ70" s="29">
        <v>0</v>
      </c>
      <c r="CR70" s="29">
        <v>0</v>
      </c>
      <c r="CS70" s="29">
        <v>0</v>
      </c>
      <c r="CT70" s="29">
        <v>12</v>
      </c>
      <c r="CU70" s="29">
        <v>4</v>
      </c>
      <c r="CV70" s="29">
        <v>2</v>
      </c>
      <c r="CW70" s="29">
        <v>269</v>
      </c>
      <c r="CX70" s="29">
        <v>100</v>
      </c>
      <c r="CY70" s="30">
        <v>1275</v>
      </c>
    </row>
    <row r="71" spans="1:103" x14ac:dyDescent="0.2">
      <c r="A71" s="1" t="s">
        <v>86</v>
      </c>
      <c r="B71" s="1" t="s">
        <v>362</v>
      </c>
      <c r="C71" s="1" t="s">
        <v>345</v>
      </c>
      <c r="D71" s="16" t="s">
        <v>18</v>
      </c>
      <c r="E71" s="18">
        <v>480</v>
      </c>
      <c r="F71" s="18">
        <v>371</v>
      </c>
      <c r="G71" s="18">
        <v>30</v>
      </c>
      <c r="H71" s="16" t="s">
        <v>204</v>
      </c>
      <c r="I71" s="49"/>
      <c r="J71" s="46">
        <v>42736</v>
      </c>
      <c r="K71" s="46">
        <v>43100</v>
      </c>
      <c r="L71" s="19">
        <v>0</v>
      </c>
      <c r="M71" s="19">
        <v>1</v>
      </c>
      <c r="N71" s="19">
        <v>1</v>
      </c>
      <c r="O71" s="19">
        <v>17</v>
      </c>
      <c r="P71" s="19">
        <v>18</v>
      </c>
      <c r="Q71" s="19">
        <v>0</v>
      </c>
      <c r="R71" s="19">
        <v>0</v>
      </c>
      <c r="S71" s="22">
        <v>7500</v>
      </c>
      <c r="T71" s="36">
        <f t="shared" si="16"/>
        <v>20.215633423180591</v>
      </c>
      <c r="U71" s="20">
        <v>0</v>
      </c>
      <c r="V71" s="20">
        <v>0</v>
      </c>
      <c r="W71" s="20">
        <v>0</v>
      </c>
      <c r="X71" s="22">
        <v>3002</v>
      </c>
      <c r="Y71" s="22">
        <v>3002</v>
      </c>
      <c r="Z71" s="22">
        <v>10502</v>
      </c>
      <c r="AA71" s="20">
        <v>0</v>
      </c>
      <c r="AB71" s="22">
        <v>10502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1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4">
        <v>243</v>
      </c>
      <c r="AT71" s="26">
        <v>0</v>
      </c>
      <c r="AU71" s="26">
        <v>0</v>
      </c>
      <c r="AV71" s="24">
        <v>486</v>
      </c>
      <c r="AW71" s="25">
        <f t="shared" si="17"/>
        <v>1.3099730458221024</v>
      </c>
      <c r="AX71" s="24">
        <v>2727</v>
      </c>
      <c r="AY71" s="24">
        <v>420</v>
      </c>
      <c r="AZ71" s="24">
        <v>3147</v>
      </c>
      <c r="BA71" s="24">
        <v>3253</v>
      </c>
      <c r="BB71" s="24">
        <v>10502</v>
      </c>
      <c r="BC71" s="24">
        <v>6886</v>
      </c>
      <c r="BD71" s="26">
        <v>0</v>
      </c>
      <c r="BE71" s="26">
        <v>0</v>
      </c>
      <c r="BF71" s="28"/>
      <c r="BG71" s="28"/>
      <c r="BH71" s="28" t="s">
        <v>204</v>
      </c>
      <c r="BI71" s="33" t="s">
        <v>204</v>
      </c>
      <c r="BJ71" s="28">
        <v>0</v>
      </c>
      <c r="BK71" s="28">
        <v>0</v>
      </c>
      <c r="BL71" s="28">
        <v>0</v>
      </c>
      <c r="BM71" s="28">
        <v>0</v>
      </c>
      <c r="BN71" s="28">
        <v>0</v>
      </c>
      <c r="BO71" s="28">
        <v>0</v>
      </c>
      <c r="BP71" s="28">
        <v>0</v>
      </c>
      <c r="BQ71" s="28">
        <v>0</v>
      </c>
      <c r="BR71" s="28">
        <v>0</v>
      </c>
      <c r="BS71" s="28">
        <v>0</v>
      </c>
      <c r="BT71" s="28">
        <v>51</v>
      </c>
      <c r="BU71" s="29">
        <v>40</v>
      </c>
      <c r="BV71" s="29">
        <v>30</v>
      </c>
      <c r="BW71" s="29">
        <v>70</v>
      </c>
      <c r="BX71" s="29">
        <v>20</v>
      </c>
      <c r="BY71" s="31">
        <f t="shared" si="18"/>
        <v>5.3908355795148251E-2</v>
      </c>
      <c r="BZ71" s="29">
        <v>3</v>
      </c>
      <c r="CA71" s="29">
        <v>0</v>
      </c>
      <c r="CB71" s="29">
        <v>0</v>
      </c>
      <c r="CC71" s="29">
        <v>0</v>
      </c>
      <c r="CD71" s="29">
        <v>0</v>
      </c>
      <c r="CE71" s="29">
        <v>0</v>
      </c>
      <c r="CF71" s="29">
        <v>0</v>
      </c>
      <c r="CG71" s="29">
        <v>0</v>
      </c>
      <c r="CH71" s="29">
        <v>0</v>
      </c>
      <c r="CI71" s="29">
        <v>1</v>
      </c>
      <c r="CJ71" s="29">
        <v>0</v>
      </c>
      <c r="CK71" s="29">
        <v>0</v>
      </c>
      <c r="CL71" s="29">
        <v>1</v>
      </c>
      <c r="CM71" s="29">
        <v>0</v>
      </c>
      <c r="CN71" s="29">
        <v>8</v>
      </c>
      <c r="CO71" s="29">
        <v>0</v>
      </c>
      <c r="CP71" s="29">
        <v>0</v>
      </c>
      <c r="CQ71" s="29">
        <v>8</v>
      </c>
      <c r="CR71" s="29">
        <v>0</v>
      </c>
      <c r="CS71" s="29">
        <v>0</v>
      </c>
      <c r="CT71" s="29">
        <v>0</v>
      </c>
      <c r="CU71" s="29">
        <v>2</v>
      </c>
      <c r="CV71" s="29">
        <v>3</v>
      </c>
      <c r="CW71" s="29">
        <v>15</v>
      </c>
      <c r="CX71" s="29">
        <v>4</v>
      </c>
      <c r="CY71" s="29">
        <v>0</v>
      </c>
    </row>
    <row r="72" spans="1:103" x14ac:dyDescent="0.2">
      <c r="A72" s="1" t="s">
        <v>87</v>
      </c>
      <c r="B72" s="1" t="s">
        <v>363</v>
      </c>
      <c r="C72" s="1" t="s">
        <v>469</v>
      </c>
      <c r="D72" s="16" t="s">
        <v>16</v>
      </c>
      <c r="E72" s="17">
        <v>1248</v>
      </c>
      <c r="F72" s="17">
        <v>2065</v>
      </c>
      <c r="G72" s="18">
        <v>52</v>
      </c>
      <c r="H72" s="18">
        <v>800</v>
      </c>
      <c r="I72" s="49">
        <f t="shared" si="15"/>
        <v>0.38740920096852299</v>
      </c>
      <c r="J72" s="46">
        <v>42917</v>
      </c>
      <c r="K72" s="46">
        <v>43281</v>
      </c>
      <c r="L72" s="19">
        <v>0</v>
      </c>
      <c r="M72" s="19">
        <v>20</v>
      </c>
      <c r="N72" s="19">
        <v>20</v>
      </c>
      <c r="O72" s="19">
        <v>12</v>
      </c>
      <c r="P72" s="19">
        <v>32</v>
      </c>
      <c r="Q72" s="19">
        <v>0</v>
      </c>
      <c r="R72" s="19">
        <v>15</v>
      </c>
      <c r="S72" s="22">
        <v>31427</v>
      </c>
      <c r="T72" s="36">
        <f t="shared" si="16"/>
        <v>15.218886198547215</v>
      </c>
      <c r="U72" s="20">
        <v>0</v>
      </c>
      <c r="V72" s="20">
        <v>0</v>
      </c>
      <c r="W72" s="20">
        <v>0</v>
      </c>
      <c r="X72" s="22">
        <v>15803</v>
      </c>
      <c r="Y72" s="22">
        <v>15803</v>
      </c>
      <c r="Z72" s="22">
        <v>47230</v>
      </c>
      <c r="AA72" s="20">
        <v>0</v>
      </c>
      <c r="AB72" s="22">
        <v>47230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1">
        <v>765</v>
      </c>
      <c r="AI72" s="20">
        <v>0</v>
      </c>
      <c r="AJ72" s="22">
        <v>765</v>
      </c>
      <c r="AK72" s="22">
        <v>1368</v>
      </c>
      <c r="AL72" s="22">
        <v>2133</v>
      </c>
      <c r="AM72" s="22">
        <v>400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6"/>
      <c r="AT72" s="26"/>
      <c r="AU72" s="26"/>
      <c r="AV72" s="24">
        <v>6548</v>
      </c>
      <c r="AW72" s="25">
        <f t="shared" si="17"/>
        <v>3.1709443099273606</v>
      </c>
      <c r="AX72" s="24">
        <v>26931</v>
      </c>
      <c r="AY72" s="24">
        <v>2053</v>
      </c>
      <c r="AZ72" s="24">
        <v>28984</v>
      </c>
      <c r="BA72" s="24">
        <v>10551</v>
      </c>
      <c r="BB72" s="24">
        <v>47230</v>
      </c>
      <c r="BC72" s="24">
        <v>46083</v>
      </c>
      <c r="BD72" s="26">
        <v>0</v>
      </c>
      <c r="BE72" s="26">
        <v>0</v>
      </c>
      <c r="BF72" s="27">
        <v>1848</v>
      </c>
      <c r="BG72" s="27">
        <v>2059</v>
      </c>
      <c r="BH72" s="27">
        <v>3907</v>
      </c>
      <c r="BI72" s="28">
        <v>704</v>
      </c>
      <c r="BJ72" s="28">
        <v>192</v>
      </c>
      <c r="BK72" s="28">
        <v>35</v>
      </c>
      <c r="BL72" s="28">
        <v>227</v>
      </c>
      <c r="BM72" s="28">
        <v>152</v>
      </c>
      <c r="BN72" s="28">
        <v>84</v>
      </c>
      <c r="BO72" s="28">
        <v>236</v>
      </c>
      <c r="BP72" s="27">
        <v>9158</v>
      </c>
      <c r="BQ72" s="28">
        <v>2</v>
      </c>
      <c r="BR72" s="28">
        <v>2</v>
      </c>
      <c r="BS72" s="28">
        <v>4</v>
      </c>
      <c r="BT72" s="28">
        <v>51</v>
      </c>
      <c r="BU72" s="29">
        <v>369</v>
      </c>
      <c r="BV72" s="29">
        <v>91</v>
      </c>
      <c r="BW72" s="29">
        <v>460</v>
      </c>
      <c r="BX72" s="30">
        <v>3546</v>
      </c>
      <c r="BY72" s="31">
        <f t="shared" si="18"/>
        <v>1.7171912832929781</v>
      </c>
      <c r="BZ72" s="29">
        <v>52</v>
      </c>
      <c r="CA72" s="29">
        <v>289</v>
      </c>
      <c r="CB72" s="29">
        <v>244</v>
      </c>
      <c r="CC72" s="30">
        <v>2820</v>
      </c>
      <c r="CD72" s="30">
        <v>1865</v>
      </c>
      <c r="CE72" s="30">
        <v>4685</v>
      </c>
      <c r="CF72" s="30">
        <v>5218</v>
      </c>
      <c r="CG72" s="29">
        <v>202</v>
      </c>
      <c r="CH72" s="29">
        <v>625</v>
      </c>
      <c r="CI72" s="29">
        <v>31</v>
      </c>
      <c r="CJ72" s="29">
        <v>63</v>
      </c>
      <c r="CK72" s="29">
        <v>0</v>
      </c>
      <c r="CL72" s="29">
        <v>94</v>
      </c>
      <c r="CM72" s="29">
        <v>0</v>
      </c>
      <c r="CN72" s="29">
        <v>631</v>
      </c>
      <c r="CO72" s="29">
        <v>390</v>
      </c>
      <c r="CP72" s="29">
        <v>0</v>
      </c>
      <c r="CQ72" s="30">
        <v>1021</v>
      </c>
      <c r="CR72" s="29">
        <v>8</v>
      </c>
      <c r="CS72" s="29">
        <v>0</v>
      </c>
      <c r="CT72" s="29">
        <v>20</v>
      </c>
      <c r="CU72" s="29">
        <v>4</v>
      </c>
      <c r="CV72" s="29">
        <v>20</v>
      </c>
      <c r="CW72" s="29">
        <v>508</v>
      </c>
      <c r="CX72" s="29">
        <v>0</v>
      </c>
      <c r="CY72" s="29">
        <v>0</v>
      </c>
    </row>
    <row r="73" spans="1:103" x14ac:dyDescent="0.2">
      <c r="A73" s="1" t="s">
        <v>88</v>
      </c>
      <c r="B73" s="1" t="s">
        <v>364</v>
      </c>
      <c r="C73" s="1" t="s">
        <v>368</v>
      </c>
      <c r="D73" s="18"/>
      <c r="E73" s="18"/>
      <c r="F73" s="17">
        <v>1230</v>
      </c>
      <c r="G73" s="18"/>
      <c r="H73" s="18"/>
      <c r="I73" s="49"/>
      <c r="J73" s="46"/>
      <c r="K73" s="46"/>
      <c r="L73" s="19"/>
      <c r="M73" s="19"/>
      <c r="N73" s="19"/>
      <c r="O73" s="19"/>
      <c r="P73" s="19"/>
      <c r="Q73" s="19"/>
      <c r="R73" s="19"/>
      <c r="S73" s="21"/>
      <c r="T73" s="36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34"/>
      <c r="AO73" s="34"/>
      <c r="AP73" s="34"/>
      <c r="AQ73" s="34"/>
      <c r="AR73" s="34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9"/>
      <c r="BV73" s="29"/>
      <c r="BW73" s="29"/>
      <c r="BX73" s="29"/>
      <c r="BY73" s="31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</row>
    <row r="74" spans="1:103" x14ac:dyDescent="0.2">
      <c r="A74" s="1" t="s">
        <v>89</v>
      </c>
      <c r="B74" s="1" t="s">
        <v>365</v>
      </c>
      <c r="C74" s="1" t="s">
        <v>478</v>
      </c>
      <c r="D74" s="16" t="s">
        <v>16</v>
      </c>
      <c r="E74" s="18">
        <v>728</v>
      </c>
      <c r="F74" s="18">
        <v>300</v>
      </c>
      <c r="G74" s="18">
        <v>52</v>
      </c>
      <c r="H74" s="18">
        <v>675</v>
      </c>
      <c r="I74" s="49">
        <f t="shared" ref="I74:I79" si="19">H74/F74</f>
        <v>2.25</v>
      </c>
      <c r="J74" s="46">
        <v>42917</v>
      </c>
      <c r="K74" s="46">
        <v>43281</v>
      </c>
      <c r="L74" s="19">
        <v>0</v>
      </c>
      <c r="M74" s="19">
        <v>15</v>
      </c>
      <c r="N74" s="19">
        <v>15</v>
      </c>
      <c r="O74" s="19">
        <v>0</v>
      </c>
      <c r="P74" s="19">
        <v>15</v>
      </c>
      <c r="Q74" s="19">
        <v>0</v>
      </c>
      <c r="R74" s="19">
        <v>10</v>
      </c>
      <c r="S74" s="22">
        <v>19350</v>
      </c>
      <c r="T74" s="36">
        <f t="shared" ref="T74:T79" si="20">S74/F74</f>
        <v>64.5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2">
        <v>19350</v>
      </c>
      <c r="AA74" s="20">
        <v>0</v>
      </c>
      <c r="AB74" s="22">
        <v>19350</v>
      </c>
      <c r="AC74" s="22">
        <v>200</v>
      </c>
      <c r="AD74" s="20">
        <v>0</v>
      </c>
      <c r="AE74" s="20">
        <v>0</v>
      </c>
      <c r="AF74" s="22">
        <v>200</v>
      </c>
      <c r="AG74" s="20">
        <v>0</v>
      </c>
      <c r="AH74" s="21">
        <v>0</v>
      </c>
      <c r="AI74" s="20">
        <v>0</v>
      </c>
      <c r="AJ74" s="20">
        <v>0</v>
      </c>
      <c r="AK74" s="22">
        <v>3050</v>
      </c>
      <c r="AL74" s="22">
        <v>3250</v>
      </c>
      <c r="AM74" s="20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6"/>
      <c r="AT74" s="26"/>
      <c r="AU74" s="26"/>
      <c r="AV74" s="24">
        <v>2272</v>
      </c>
      <c r="AW74" s="25">
        <f t="shared" ref="AW74:AW79" si="21">(AV74/F74)</f>
        <v>7.5733333333333333</v>
      </c>
      <c r="AX74" s="24">
        <v>11347</v>
      </c>
      <c r="AY74" s="26" t="s">
        <v>204</v>
      </c>
      <c r="AZ74" s="24">
        <v>0</v>
      </c>
      <c r="BA74" s="24">
        <v>2537</v>
      </c>
      <c r="BB74" s="24">
        <v>19350</v>
      </c>
      <c r="BC74" s="24" t="s">
        <v>204</v>
      </c>
      <c r="BD74" s="24">
        <v>3338</v>
      </c>
      <c r="BE74" s="26">
        <v>0</v>
      </c>
      <c r="BF74" s="28"/>
      <c r="BG74" s="28"/>
      <c r="BH74" s="27">
        <v>3300</v>
      </c>
      <c r="BI74" s="28">
        <v>704</v>
      </c>
      <c r="BJ74" s="28"/>
      <c r="BK74" s="28"/>
      <c r="BL74" s="28">
        <v>428</v>
      </c>
      <c r="BM74" s="28"/>
      <c r="BN74" s="28"/>
      <c r="BO74" s="28">
        <v>63</v>
      </c>
      <c r="BP74" s="27">
        <v>9158</v>
      </c>
      <c r="BQ74" s="28"/>
      <c r="BR74" s="28"/>
      <c r="BS74" s="28">
        <v>19</v>
      </c>
      <c r="BT74" s="28">
        <v>51</v>
      </c>
      <c r="BU74" s="29"/>
      <c r="BV74" s="29"/>
      <c r="BW74" s="29">
        <v>338</v>
      </c>
      <c r="BX74" s="30">
        <v>1146</v>
      </c>
      <c r="BY74" s="31">
        <f t="shared" ref="BY74:BY79" si="22">(BX74/F74)</f>
        <v>3.82</v>
      </c>
      <c r="BZ74" s="29">
        <v>198</v>
      </c>
      <c r="CA74" s="29">
        <v>0</v>
      </c>
      <c r="CB74" s="29">
        <v>0</v>
      </c>
      <c r="CC74" s="29"/>
      <c r="CD74" s="29"/>
      <c r="CE74" s="30">
        <v>1505</v>
      </c>
      <c r="CF74" s="30">
        <v>1505</v>
      </c>
      <c r="CG74" s="29">
        <v>1</v>
      </c>
      <c r="CH74" s="29">
        <v>63</v>
      </c>
      <c r="CI74" s="29"/>
      <c r="CJ74" s="29"/>
      <c r="CK74" s="29"/>
      <c r="CL74" s="29">
        <v>16</v>
      </c>
      <c r="CM74" s="29">
        <v>0</v>
      </c>
      <c r="CN74" s="29"/>
      <c r="CO74" s="29"/>
      <c r="CP74" s="29"/>
      <c r="CQ74" s="29">
        <v>110</v>
      </c>
      <c r="CR74" s="29">
        <v>12</v>
      </c>
      <c r="CS74" s="29">
        <v>0</v>
      </c>
      <c r="CT74" s="29">
        <v>12</v>
      </c>
      <c r="CU74" s="29">
        <v>2</v>
      </c>
      <c r="CV74" s="29">
        <v>10</v>
      </c>
      <c r="CW74" s="29">
        <v>281</v>
      </c>
      <c r="CX74" s="29">
        <v>208</v>
      </c>
      <c r="CY74" s="29">
        <v>0</v>
      </c>
    </row>
    <row r="75" spans="1:103" x14ac:dyDescent="0.2">
      <c r="A75" s="1" t="s">
        <v>90</v>
      </c>
      <c r="B75" s="1" t="s">
        <v>90</v>
      </c>
      <c r="C75" s="1" t="s">
        <v>470</v>
      </c>
      <c r="D75" s="16" t="s">
        <v>17</v>
      </c>
      <c r="E75" s="17">
        <v>2184</v>
      </c>
      <c r="F75" s="17">
        <v>4356</v>
      </c>
      <c r="G75" s="18">
        <v>52</v>
      </c>
      <c r="H75" s="17">
        <v>2400</v>
      </c>
      <c r="I75" s="49">
        <f t="shared" si="19"/>
        <v>0.55096418732782371</v>
      </c>
      <c r="J75" s="46">
        <v>42917</v>
      </c>
      <c r="K75" s="46">
        <v>43281</v>
      </c>
      <c r="L75" s="19">
        <v>0</v>
      </c>
      <c r="M75" s="19">
        <v>30</v>
      </c>
      <c r="N75" s="19">
        <v>30</v>
      </c>
      <c r="O75" s="19">
        <v>46.5</v>
      </c>
      <c r="P75" s="19">
        <v>76.5</v>
      </c>
      <c r="Q75" s="19">
        <v>0</v>
      </c>
      <c r="R75" s="19">
        <v>15</v>
      </c>
      <c r="S75" s="22">
        <v>101500</v>
      </c>
      <c r="T75" s="36">
        <f t="shared" si="20"/>
        <v>23.301193755739209</v>
      </c>
      <c r="U75" s="20">
        <v>0</v>
      </c>
      <c r="V75" s="20">
        <v>0</v>
      </c>
      <c r="W75" s="20">
        <v>0</v>
      </c>
      <c r="X75" s="22">
        <v>2457</v>
      </c>
      <c r="Y75" s="22">
        <v>2457</v>
      </c>
      <c r="Z75" s="22">
        <v>103957</v>
      </c>
      <c r="AA75" s="20">
        <v>0</v>
      </c>
      <c r="AB75" s="22">
        <v>103957</v>
      </c>
      <c r="AC75" s="22">
        <v>200</v>
      </c>
      <c r="AD75" s="21"/>
      <c r="AE75" s="21"/>
      <c r="AF75" s="22">
        <v>200</v>
      </c>
      <c r="AG75" s="21"/>
      <c r="AH75" s="36">
        <v>390</v>
      </c>
      <c r="AI75" s="20">
        <v>0</v>
      </c>
      <c r="AJ75" s="22">
        <v>390</v>
      </c>
      <c r="AK75" s="22">
        <v>500</v>
      </c>
      <c r="AL75" s="22">
        <v>1090</v>
      </c>
      <c r="AM75" s="22">
        <v>400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6"/>
      <c r="AT75" s="26"/>
      <c r="AU75" s="26"/>
      <c r="AV75" s="24">
        <v>9538</v>
      </c>
      <c r="AW75" s="25">
        <f t="shared" si="21"/>
        <v>2.1896235078053259</v>
      </c>
      <c r="AX75" s="26"/>
      <c r="AY75" s="26"/>
      <c r="AZ75" s="24">
        <v>59731</v>
      </c>
      <c r="BA75" s="24">
        <v>24058</v>
      </c>
      <c r="BB75" s="24">
        <v>103957</v>
      </c>
      <c r="BC75" s="24">
        <v>93327</v>
      </c>
      <c r="BD75" s="24">
        <v>1080</v>
      </c>
      <c r="BE75" s="26">
        <v>0</v>
      </c>
      <c r="BF75" s="27">
        <v>11012</v>
      </c>
      <c r="BG75" s="27">
        <v>10529</v>
      </c>
      <c r="BH75" s="27">
        <v>21541</v>
      </c>
      <c r="BI75" s="27">
        <v>10256</v>
      </c>
      <c r="BJ75" s="27">
        <v>1258</v>
      </c>
      <c r="BK75" s="28">
        <v>359</v>
      </c>
      <c r="BL75" s="27">
        <v>1617</v>
      </c>
      <c r="BM75" s="28">
        <v>806</v>
      </c>
      <c r="BN75" s="28">
        <v>130</v>
      </c>
      <c r="BO75" s="28">
        <v>936</v>
      </c>
      <c r="BP75" s="27">
        <v>14396</v>
      </c>
      <c r="BQ75" s="28">
        <v>6</v>
      </c>
      <c r="BR75" s="28">
        <v>1</v>
      </c>
      <c r="BS75" s="28">
        <v>7</v>
      </c>
      <c r="BT75" s="28">
        <v>51</v>
      </c>
      <c r="BU75" s="29"/>
      <c r="BV75" s="29"/>
      <c r="BW75" s="30">
        <v>1452</v>
      </c>
      <c r="BX75" s="30">
        <v>13126</v>
      </c>
      <c r="BY75" s="31">
        <f t="shared" si="22"/>
        <v>3.0133149678604223</v>
      </c>
      <c r="BZ75" s="29">
        <v>520</v>
      </c>
      <c r="CA75" s="30">
        <v>1640</v>
      </c>
      <c r="CB75" s="29">
        <v>0</v>
      </c>
      <c r="CC75" s="30">
        <v>12855</v>
      </c>
      <c r="CD75" s="30">
        <v>11753</v>
      </c>
      <c r="CE75" s="30">
        <v>24608</v>
      </c>
      <c r="CF75" s="30">
        <v>26248</v>
      </c>
      <c r="CG75" s="29">
        <v>434</v>
      </c>
      <c r="CH75" s="30">
        <v>1031</v>
      </c>
      <c r="CI75" s="29">
        <v>18</v>
      </c>
      <c r="CJ75" s="29">
        <v>125</v>
      </c>
      <c r="CK75" s="29">
        <v>0</v>
      </c>
      <c r="CL75" s="29">
        <v>143</v>
      </c>
      <c r="CM75" s="29">
        <v>3</v>
      </c>
      <c r="CN75" s="29">
        <v>368</v>
      </c>
      <c r="CO75" s="30">
        <v>1947</v>
      </c>
      <c r="CP75" s="29">
        <v>0</v>
      </c>
      <c r="CQ75" s="30">
        <v>2315</v>
      </c>
      <c r="CR75" s="29">
        <v>36</v>
      </c>
      <c r="CS75" s="29">
        <v>12</v>
      </c>
      <c r="CT75" s="29">
        <v>104</v>
      </c>
      <c r="CU75" s="29">
        <v>5</v>
      </c>
      <c r="CV75" s="29">
        <v>12</v>
      </c>
      <c r="CW75" s="30">
        <v>1356</v>
      </c>
      <c r="CX75" s="29">
        <v>638</v>
      </c>
      <c r="CY75" s="29">
        <v>0</v>
      </c>
    </row>
    <row r="76" spans="1:103" x14ac:dyDescent="0.2">
      <c r="A76" s="1" t="s">
        <v>91</v>
      </c>
      <c r="B76" s="1" t="s">
        <v>366</v>
      </c>
      <c r="C76" s="1" t="s">
        <v>470</v>
      </c>
      <c r="D76" s="16" t="s">
        <v>16</v>
      </c>
      <c r="E76" s="17">
        <v>1924</v>
      </c>
      <c r="F76" s="17">
        <v>3422</v>
      </c>
      <c r="G76" s="18">
        <v>52</v>
      </c>
      <c r="H76" s="17">
        <v>5600</v>
      </c>
      <c r="I76" s="49">
        <f t="shared" si="19"/>
        <v>1.6364699006428989</v>
      </c>
      <c r="J76" s="46">
        <v>42917</v>
      </c>
      <c r="K76" s="46">
        <v>43281</v>
      </c>
      <c r="L76" s="19">
        <v>0</v>
      </c>
      <c r="M76" s="19">
        <v>35</v>
      </c>
      <c r="N76" s="19">
        <v>35</v>
      </c>
      <c r="O76" s="19">
        <v>68</v>
      </c>
      <c r="P76" s="19">
        <v>103</v>
      </c>
      <c r="Q76" s="19">
        <v>4</v>
      </c>
      <c r="R76" s="19">
        <v>28</v>
      </c>
      <c r="S76" s="22">
        <v>158365</v>
      </c>
      <c r="T76" s="36">
        <f t="shared" si="20"/>
        <v>46.278492109877263</v>
      </c>
      <c r="U76" s="20">
        <v>0</v>
      </c>
      <c r="V76" s="20">
        <v>0</v>
      </c>
      <c r="W76" s="20">
        <v>0</v>
      </c>
      <c r="X76" s="22">
        <v>12263</v>
      </c>
      <c r="Y76" s="22">
        <v>12263</v>
      </c>
      <c r="Z76" s="22">
        <v>170628</v>
      </c>
      <c r="AA76" s="20">
        <v>0</v>
      </c>
      <c r="AB76" s="22">
        <v>170628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1">
        <v>390</v>
      </c>
      <c r="AI76" s="20">
        <v>0</v>
      </c>
      <c r="AJ76" s="22">
        <v>390</v>
      </c>
      <c r="AK76" s="20">
        <v>0</v>
      </c>
      <c r="AL76" s="22">
        <v>390</v>
      </c>
      <c r="AM76" s="20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4">
        <v>15414</v>
      </c>
      <c r="AT76" s="24">
        <v>947</v>
      </c>
      <c r="AU76" s="24">
        <v>3155</v>
      </c>
      <c r="AV76" s="24">
        <v>19516</v>
      </c>
      <c r="AW76" s="25">
        <f t="shared" si="21"/>
        <v>5.7030976037405026</v>
      </c>
      <c r="AX76" s="24">
        <v>97346</v>
      </c>
      <c r="AY76" s="24">
        <v>26733</v>
      </c>
      <c r="AZ76" s="24">
        <v>124079</v>
      </c>
      <c r="BA76" s="24">
        <v>25416</v>
      </c>
      <c r="BB76" s="24">
        <v>170628</v>
      </c>
      <c r="BC76" s="24">
        <v>169011</v>
      </c>
      <c r="BD76" s="26">
        <v>0</v>
      </c>
      <c r="BE76" s="26">
        <v>0</v>
      </c>
      <c r="BF76" s="27">
        <v>15464</v>
      </c>
      <c r="BG76" s="27">
        <v>12383</v>
      </c>
      <c r="BH76" s="27">
        <v>27847</v>
      </c>
      <c r="BI76" s="27">
        <v>9552</v>
      </c>
      <c r="BJ76" s="27">
        <v>1775</v>
      </c>
      <c r="BK76" s="28">
        <v>431</v>
      </c>
      <c r="BL76" s="27">
        <v>2206</v>
      </c>
      <c r="BM76" s="28">
        <v>441</v>
      </c>
      <c r="BN76" s="28">
        <v>364</v>
      </c>
      <c r="BO76" s="28">
        <v>805</v>
      </c>
      <c r="BP76" s="27">
        <v>5238</v>
      </c>
      <c r="BQ76" s="28">
        <v>21</v>
      </c>
      <c r="BR76" s="28">
        <v>10</v>
      </c>
      <c r="BS76" s="28">
        <v>31</v>
      </c>
      <c r="BT76" s="28">
        <v>51</v>
      </c>
      <c r="BU76" s="30">
        <v>1463</v>
      </c>
      <c r="BV76" s="29">
        <v>376</v>
      </c>
      <c r="BW76" s="30">
        <v>1839</v>
      </c>
      <c r="BX76" s="30">
        <v>21918</v>
      </c>
      <c r="BY76" s="31">
        <f t="shared" si="22"/>
        <v>6.4050263004091175</v>
      </c>
      <c r="BZ76" s="30">
        <v>1738</v>
      </c>
      <c r="CA76" s="30">
        <v>2106</v>
      </c>
      <c r="CB76" s="30">
        <v>6849</v>
      </c>
      <c r="CC76" s="29"/>
      <c r="CD76" s="29"/>
      <c r="CE76" s="30">
        <v>25947</v>
      </c>
      <c r="CF76" s="30">
        <v>34902</v>
      </c>
      <c r="CG76" s="29">
        <v>873</v>
      </c>
      <c r="CH76" s="29">
        <v>822</v>
      </c>
      <c r="CI76" s="29">
        <v>218</v>
      </c>
      <c r="CJ76" s="29">
        <v>100</v>
      </c>
      <c r="CK76" s="29">
        <v>1</v>
      </c>
      <c r="CL76" s="29">
        <v>319</v>
      </c>
      <c r="CM76" s="29">
        <v>16</v>
      </c>
      <c r="CN76" s="30">
        <v>1143</v>
      </c>
      <c r="CO76" s="30">
        <v>1588</v>
      </c>
      <c r="CP76" s="29">
        <v>8</v>
      </c>
      <c r="CQ76" s="30">
        <v>2739</v>
      </c>
      <c r="CR76" s="29">
        <v>2</v>
      </c>
      <c r="CS76" s="29">
        <v>36</v>
      </c>
      <c r="CT76" s="29">
        <v>0</v>
      </c>
      <c r="CU76" s="29">
        <v>8</v>
      </c>
      <c r="CV76" s="29">
        <v>378</v>
      </c>
      <c r="CW76" s="30">
        <v>2050</v>
      </c>
      <c r="CX76" s="30">
        <v>1560</v>
      </c>
      <c r="CY76" s="29">
        <v>660</v>
      </c>
    </row>
    <row r="77" spans="1:103" x14ac:dyDescent="0.2">
      <c r="A77" s="1" t="s">
        <v>92</v>
      </c>
      <c r="B77" s="1" t="s">
        <v>367</v>
      </c>
      <c r="C77" s="1" t="s">
        <v>476</v>
      </c>
      <c r="D77" s="16" t="s">
        <v>17</v>
      </c>
      <c r="E77" s="17">
        <v>1967</v>
      </c>
      <c r="F77" s="17">
        <v>2331</v>
      </c>
      <c r="G77" s="18">
        <v>52</v>
      </c>
      <c r="H77" s="17">
        <v>2100</v>
      </c>
      <c r="I77" s="49">
        <f t="shared" si="19"/>
        <v>0.90090090090090091</v>
      </c>
      <c r="J77" s="46">
        <v>43070</v>
      </c>
      <c r="K77" s="46">
        <v>43434</v>
      </c>
      <c r="L77" s="19">
        <v>0</v>
      </c>
      <c r="M77" s="19">
        <v>35</v>
      </c>
      <c r="N77" s="19">
        <v>35</v>
      </c>
      <c r="O77" s="19">
        <v>97</v>
      </c>
      <c r="P77" s="19">
        <v>132</v>
      </c>
      <c r="Q77" s="19">
        <v>0</v>
      </c>
      <c r="R77" s="19">
        <v>18</v>
      </c>
      <c r="S77" s="22">
        <v>18400</v>
      </c>
      <c r="T77" s="36">
        <f t="shared" si="20"/>
        <v>7.8936078936078937</v>
      </c>
      <c r="U77" s="20">
        <v>0</v>
      </c>
      <c r="V77" s="20">
        <v>0</v>
      </c>
      <c r="W77" s="20">
        <v>0</v>
      </c>
      <c r="X77" s="22">
        <v>37939</v>
      </c>
      <c r="Y77" s="22">
        <v>37939</v>
      </c>
      <c r="Z77" s="22">
        <v>56339</v>
      </c>
      <c r="AA77" s="22">
        <v>83442</v>
      </c>
      <c r="AB77" s="22">
        <v>139781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1">
        <v>304.02</v>
      </c>
      <c r="AI77" s="20">
        <v>0</v>
      </c>
      <c r="AJ77" s="22">
        <v>304</v>
      </c>
      <c r="AK77" s="22">
        <v>26374</v>
      </c>
      <c r="AL77" s="22">
        <v>26678</v>
      </c>
      <c r="AM77" s="22">
        <v>200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4">
        <v>17552</v>
      </c>
      <c r="AT77" s="24">
        <v>1682</v>
      </c>
      <c r="AU77" s="24">
        <v>1789</v>
      </c>
      <c r="AV77" s="24">
        <v>21023</v>
      </c>
      <c r="AW77" s="25">
        <f t="shared" si="21"/>
        <v>9.0188760188760195</v>
      </c>
      <c r="AX77" s="24">
        <v>111702</v>
      </c>
      <c r="AY77" s="24">
        <v>1632</v>
      </c>
      <c r="AZ77" s="24">
        <v>113334</v>
      </c>
      <c r="BA77" s="24">
        <v>58456</v>
      </c>
      <c r="BB77" s="24">
        <v>139781</v>
      </c>
      <c r="BC77" s="24">
        <v>192813</v>
      </c>
      <c r="BD77" s="24">
        <v>1718</v>
      </c>
      <c r="BE77" s="26">
        <v>0</v>
      </c>
      <c r="BF77" s="27">
        <v>12738</v>
      </c>
      <c r="BG77" s="27">
        <v>9061</v>
      </c>
      <c r="BH77" s="27">
        <v>21799</v>
      </c>
      <c r="BI77" s="27">
        <v>15403</v>
      </c>
      <c r="BJ77" s="27">
        <v>1935</v>
      </c>
      <c r="BK77" s="28">
        <v>807</v>
      </c>
      <c r="BL77" s="27">
        <v>2742</v>
      </c>
      <c r="BM77" s="28">
        <v>441</v>
      </c>
      <c r="BN77" s="28">
        <v>138</v>
      </c>
      <c r="BO77" s="28">
        <v>579</v>
      </c>
      <c r="BP77" s="27">
        <v>5238</v>
      </c>
      <c r="BQ77" s="28">
        <v>64</v>
      </c>
      <c r="BR77" s="28">
        <v>20</v>
      </c>
      <c r="BS77" s="28">
        <v>84</v>
      </c>
      <c r="BT77" s="28">
        <v>51</v>
      </c>
      <c r="BU77" s="30">
        <v>1046</v>
      </c>
      <c r="BV77" s="29">
        <v>124</v>
      </c>
      <c r="BW77" s="30">
        <v>1170</v>
      </c>
      <c r="BX77" s="30">
        <v>20060</v>
      </c>
      <c r="BY77" s="31">
        <f t="shared" si="22"/>
        <v>8.6057486057486052</v>
      </c>
      <c r="BZ77" s="29">
        <v>0</v>
      </c>
      <c r="CA77" s="30">
        <v>2015</v>
      </c>
      <c r="CB77" s="29">
        <v>7</v>
      </c>
      <c r="CC77" s="30">
        <v>19323</v>
      </c>
      <c r="CD77" s="30">
        <v>8786</v>
      </c>
      <c r="CE77" s="30">
        <v>28109</v>
      </c>
      <c r="CF77" s="30">
        <v>30131</v>
      </c>
      <c r="CG77" s="29">
        <v>938</v>
      </c>
      <c r="CH77" s="30">
        <v>1042</v>
      </c>
      <c r="CI77" s="29">
        <v>11</v>
      </c>
      <c r="CJ77" s="29">
        <v>140</v>
      </c>
      <c r="CK77" s="29">
        <v>39</v>
      </c>
      <c r="CL77" s="29">
        <v>190</v>
      </c>
      <c r="CM77" s="29">
        <v>0</v>
      </c>
      <c r="CN77" s="29">
        <v>56</v>
      </c>
      <c r="CO77" s="29">
        <v>617</v>
      </c>
      <c r="CP77" s="29">
        <v>52</v>
      </c>
      <c r="CQ77" s="29">
        <v>725</v>
      </c>
      <c r="CR77" s="29">
        <v>0</v>
      </c>
      <c r="CS77" s="29">
        <v>0</v>
      </c>
      <c r="CT77" s="29">
        <v>0</v>
      </c>
      <c r="CU77" s="29">
        <v>5</v>
      </c>
      <c r="CV77" s="29">
        <v>31</v>
      </c>
      <c r="CW77" s="30">
        <v>1058</v>
      </c>
      <c r="CX77" s="30">
        <v>3570</v>
      </c>
      <c r="CY77" s="29">
        <v>0</v>
      </c>
    </row>
    <row r="78" spans="1:103" x14ac:dyDescent="0.2">
      <c r="A78" s="1" t="s">
        <v>93</v>
      </c>
      <c r="B78" s="1" t="s">
        <v>368</v>
      </c>
      <c r="C78" s="1" t="s">
        <v>368</v>
      </c>
      <c r="D78" s="16" t="s">
        <v>16</v>
      </c>
      <c r="E78" s="17">
        <v>1326</v>
      </c>
      <c r="F78" s="17">
        <v>1414</v>
      </c>
      <c r="G78" s="18">
        <v>51</v>
      </c>
      <c r="H78" s="17">
        <v>2028</v>
      </c>
      <c r="I78" s="49">
        <f t="shared" si="19"/>
        <v>1.4342291371994342</v>
      </c>
      <c r="J78" s="46">
        <v>42917</v>
      </c>
      <c r="K78" s="46">
        <v>43281</v>
      </c>
      <c r="L78" s="19">
        <v>0</v>
      </c>
      <c r="M78" s="19">
        <v>31</v>
      </c>
      <c r="N78" s="19">
        <v>31</v>
      </c>
      <c r="O78" s="19">
        <v>0</v>
      </c>
      <c r="P78" s="19">
        <v>31</v>
      </c>
      <c r="Q78" s="19">
        <v>0</v>
      </c>
      <c r="R78" s="19">
        <v>10</v>
      </c>
      <c r="S78" s="22">
        <v>38000</v>
      </c>
      <c r="T78" s="36">
        <f t="shared" si="20"/>
        <v>26.874115983026876</v>
      </c>
      <c r="U78" s="20">
        <v>0</v>
      </c>
      <c r="V78" s="20">
        <v>0</v>
      </c>
      <c r="W78" s="20">
        <v>0</v>
      </c>
      <c r="X78" s="22">
        <v>1731</v>
      </c>
      <c r="Y78" s="22">
        <v>1731</v>
      </c>
      <c r="Z78" s="22">
        <v>39731</v>
      </c>
      <c r="AA78" s="22">
        <v>1345</v>
      </c>
      <c r="AB78" s="22">
        <v>41076</v>
      </c>
      <c r="AC78" s="22">
        <v>200</v>
      </c>
      <c r="AD78" s="21"/>
      <c r="AE78" s="21"/>
      <c r="AF78" s="22">
        <v>200</v>
      </c>
      <c r="AG78" s="21"/>
      <c r="AH78" s="21">
        <v>195</v>
      </c>
      <c r="AI78" s="20">
        <v>0</v>
      </c>
      <c r="AJ78" s="22">
        <v>195</v>
      </c>
      <c r="AK78" s="22">
        <v>790</v>
      </c>
      <c r="AL78" s="22">
        <v>1185</v>
      </c>
      <c r="AM78" s="22">
        <v>2307</v>
      </c>
      <c r="AN78" s="23">
        <v>0</v>
      </c>
      <c r="AO78" s="23">
        <v>0</v>
      </c>
      <c r="AP78" s="37">
        <v>0</v>
      </c>
      <c r="AQ78" s="23">
        <v>0</v>
      </c>
      <c r="AR78" s="23">
        <v>0</v>
      </c>
      <c r="AS78" s="24">
        <v>3689</v>
      </c>
      <c r="AT78" s="26">
        <v>0</v>
      </c>
      <c r="AU78" s="24">
        <v>1363</v>
      </c>
      <c r="AV78" s="24">
        <v>5052</v>
      </c>
      <c r="AW78" s="25">
        <f t="shared" si="21"/>
        <v>3.572842998585573</v>
      </c>
      <c r="AX78" s="24">
        <v>24750</v>
      </c>
      <c r="AY78" s="24">
        <v>2033</v>
      </c>
      <c r="AZ78" s="24">
        <v>26783</v>
      </c>
      <c r="BA78" s="24">
        <v>7098</v>
      </c>
      <c r="BB78" s="24">
        <v>41076</v>
      </c>
      <c r="BC78" s="24">
        <v>38933</v>
      </c>
      <c r="BD78" s="24">
        <v>2550</v>
      </c>
      <c r="BE78" s="26">
        <v>0</v>
      </c>
      <c r="BF78" s="27">
        <v>3827</v>
      </c>
      <c r="BG78" s="27">
        <v>3804</v>
      </c>
      <c r="BH78" s="27">
        <v>7631</v>
      </c>
      <c r="BI78" s="27">
        <v>9552</v>
      </c>
      <c r="BJ78" s="28">
        <v>919</v>
      </c>
      <c r="BK78" s="28">
        <v>128</v>
      </c>
      <c r="BL78" s="27">
        <v>1047</v>
      </c>
      <c r="BM78" s="28">
        <v>333</v>
      </c>
      <c r="BN78" s="28">
        <v>64</v>
      </c>
      <c r="BO78" s="28">
        <v>397</v>
      </c>
      <c r="BP78" s="27">
        <v>5238</v>
      </c>
      <c r="BQ78" s="28">
        <v>5</v>
      </c>
      <c r="BR78" s="28">
        <v>1</v>
      </c>
      <c r="BS78" s="28">
        <v>6</v>
      </c>
      <c r="BT78" s="28">
        <v>51</v>
      </c>
      <c r="BU78" s="29">
        <v>663</v>
      </c>
      <c r="BV78" s="29">
        <v>254</v>
      </c>
      <c r="BW78" s="29">
        <v>917</v>
      </c>
      <c r="BX78" s="30">
        <v>3076</v>
      </c>
      <c r="BY78" s="31">
        <f t="shared" si="22"/>
        <v>2.1753889674681752</v>
      </c>
      <c r="BZ78" s="29">
        <v>364</v>
      </c>
      <c r="CA78" s="29">
        <v>0</v>
      </c>
      <c r="CB78" s="29">
        <v>0</v>
      </c>
      <c r="CC78" s="30">
        <v>5079</v>
      </c>
      <c r="CD78" s="30">
        <v>3996</v>
      </c>
      <c r="CE78" s="30">
        <v>9075</v>
      </c>
      <c r="CF78" s="30">
        <v>9075</v>
      </c>
      <c r="CG78" s="29">
        <v>158</v>
      </c>
      <c r="CH78" s="29">
        <v>308</v>
      </c>
      <c r="CI78" s="29">
        <v>50</v>
      </c>
      <c r="CJ78" s="29">
        <v>68</v>
      </c>
      <c r="CK78" s="29">
        <v>0</v>
      </c>
      <c r="CL78" s="29">
        <v>118</v>
      </c>
      <c r="CM78" s="29">
        <v>61</v>
      </c>
      <c r="CN78" s="29">
        <v>793</v>
      </c>
      <c r="CO78" s="30">
        <v>1219</v>
      </c>
      <c r="CP78" s="29">
        <v>0</v>
      </c>
      <c r="CQ78" s="30">
        <v>2012</v>
      </c>
      <c r="CR78" s="29">
        <v>0</v>
      </c>
      <c r="CS78" s="29">
        <v>0</v>
      </c>
      <c r="CT78" s="29">
        <v>2</v>
      </c>
      <c r="CU78" s="29">
        <v>5</v>
      </c>
      <c r="CV78" s="29">
        <v>10</v>
      </c>
      <c r="CW78" s="29">
        <v>379</v>
      </c>
      <c r="CX78" s="29">
        <v>196</v>
      </c>
      <c r="CY78" s="30">
        <v>3468</v>
      </c>
    </row>
    <row r="79" spans="1:103" x14ac:dyDescent="0.2">
      <c r="A79" s="1" t="s">
        <v>94</v>
      </c>
      <c r="B79" s="1" t="s">
        <v>369</v>
      </c>
      <c r="C79" s="1" t="s">
        <v>368</v>
      </c>
      <c r="D79" s="16" t="s">
        <v>16</v>
      </c>
      <c r="E79" s="17">
        <v>1632</v>
      </c>
      <c r="F79" s="17">
        <v>3627</v>
      </c>
      <c r="G79" s="18">
        <v>48</v>
      </c>
      <c r="H79" s="17">
        <v>1320</v>
      </c>
      <c r="I79" s="49">
        <f t="shared" si="19"/>
        <v>0.36393713813068651</v>
      </c>
      <c r="J79" s="46">
        <v>42917</v>
      </c>
      <c r="K79" s="46">
        <v>43281</v>
      </c>
      <c r="L79" s="19">
        <v>0</v>
      </c>
      <c r="M79" s="19">
        <v>40</v>
      </c>
      <c r="N79" s="19">
        <v>40</v>
      </c>
      <c r="O79" s="19">
        <v>24</v>
      </c>
      <c r="P79" s="19">
        <v>64</v>
      </c>
      <c r="Q79" s="19">
        <v>0</v>
      </c>
      <c r="R79" s="19">
        <v>6</v>
      </c>
      <c r="S79" s="22">
        <v>112195</v>
      </c>
      <c r="T79" s="36">
        <f t="shared" si="20"/>
        <v>30.933278191342708</v>
      </c>
      <c r="U79" s="20">
        <v>0</v>
      </c>
      <c r="V79" s="20">
        <v>0</v>
      </c>
      <c r="W79" s="20">
        <v>0</v>
      </c>
      <c r="X79" s="22">
        <v>22731</v>
      </c>
      <c r="Y79" s="22">
        <v>22731</v>
      </c>
      <c r="Z79" s="22">
        <v>134926</v>
      </c>
      <c r="AA79" s="20">
        <v>0</v>
      </c>
      <c r="AB79" s="22">
        <v>134926</v>
      </c>
      <c r="AC79" s="22">
        <v>200</v>
      </c>
      <c r="AD79" s="20">
        <v>0</v>
      </c>
      <c r="AE79" s="20">
        <v>0</v>
      </c>
      <c r="AF79" s="22">
        <v>200</v>
      </c>
      <c r="AG79" s="20">
        <v>0</v>
      </c>
      <c r="AH79" s="21">
        <v>0</v>
      </c>
      <c r="AI79" s="20">
        <v>0</v>
      </c>
      <c r="AJ79" s="20">
        <v>0</v>
      </c>
      <c r="AK79" s="20">
        <v>0</v>
      </c>
      <c r="AL79" s="22">
        <v>200</v>
      </c>
      <c r="AM79" s="20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4">
        <v>4952</v>
      </c>
      <c r="AT79" s="26">
        <v>0</v>
      </c>
      <c r="AU79" s="26">
        <v>0</v>
      </c>
      <c r="AV79" s="24">
        <v>4952</v>
      </c>
      <c r="AW79" s="25">
        <f t="shared" si="21"/>
        <v>1.3653156878963331</v>
      </c>
      <c r="AX79" s="24">
        <v>57131</v>
      </c>
      <c r="AY79" s="24">
        <v>14596</v>
      </c>
      <c r="AZ79" s="24">
        <v>71727</v>
      </c>
      <c r="BA79" s="24">
        <v>47367</v>
      </c>
      <c r="BB79" s="24">
        <v>134926</v>
      </c>
      <c r="BC79" s="24">
        <v>124046</v>
      </c>
      <c r="BD79" s="26">
        <v>0</v>
      </c>
      <c r="BE79" s="26">
        <v>0</v>
      </c>
      <c r="BF79" s="28"/>
      <c r="BG79" s="28"/>
      <c r="BH79" s="27">
        <v>6778</v>
      </c>
      <c r="BI79" s="28">
        <v>0</v>
      </c>
      <c r="BJ79" s="28"/>
      <c r="BK79" s="28"/>
      <c r="BL79" s="28">
        <v>228</v>
      </c>
      <c r="BM79" s="28"/>
      <c r="BN79" s="28"/>
      <c r="BO79" s="28">
        <v>89</v>
      </c>
      <c r="BP79" s="28"/>
      <c r="BQ79" s="28">
        <v>11</v>
      </c>
      <c r="BR79" s="28">
        <v>3</v>
      </c>
      <c r="BS79" s="28">
        <v>14</v>
      </c>
      <c r="BT79" s="28">
        <v>51</v>
      </c>
      <c r="BU79" s="29">
        <v>131</v>
      </c>
      <c r="BV79" s="29">
        <v>57</v>
      </c>
      <c r="BW79" s="29">
        <v>188</v>
      </c>
      <c r="BX79" s="30">
        <v>3697</v>
      </c>
      <c r="BY79" s="31">
        <f t="shared" si="22"/>
        <v>1.0192996967190515</v>
      </c>
      <c r="BZ79" s="29">
        <v>0</v>
      </c>
      <c r="CA79" s="29">
        <v>0</v>
      </c>
      <c r="CB79" s="29">
        <v>0</v>
      </c>
      <c r="CC79" s="29"/>
      <c r="CD79" s="29"/>
      <c r="CE79" s="30">
        <v>5406</v>
      </c>
      <c r="CF79" s="30">
        <v>5406</v>
      </c>
      <c r="CG79" s="29"/>
      <c r="CH79" s="29"/>
      <c r="CI79" s="29"/>
      <c r="CJ79" s="29"/>
      <c r="CK79" s="29"/>
      <c r="CL79" s="29">
        <v>0</v>
      </c>
      <c r="CM79" s="29"/>
      <c r="CN79" s="29"/>
      <c r="CO79" s="29"/>
      <c r="CP79" s="29"/>
      <c r="CQ79" s="29">
        <v>0</v>
      </c>
      <c r="CR79" s="29"/>
      <c r="CS79" s="29"/>
      <c r="CT79" s="29"/>
      <c r="CU79" s="29"/>
      <c r="CV79" s="29"/>
      <c r="CW79" s="29"/>
      <c r="CX79" s="29"/>
      <c r="CY79" s="29"/>
    </row>
    <row r="80" spans="1:103" x14ac:dyDescent="0.2">
      <c r="A80" s="1" t="s">
        <v>95</v>
      </c>
      <c r="B80" s="1" t="s">
        <v>370</v>
      </c>
      <c r="C80" s="1" t="s">
        <v>476</v>
      </c>
      <c r="D80" s="18"/>
      <c r="E80" s="18"/>
      <c r="F80" s="18">
        <v>562</v>
      </c>
      <c r="G80" s="18"/>
      <c r="H80" s="16"/>
      <c r="I80" s="49"/>
      <c r="J80" s="46"/>
      <c r="K80" s="46"/>
      <c r="L80" s="19"/>
      <c r="M80" s="19"/>
      <c r="N80" s="19"/>
      <c r="O80" s="19"/>
      <c r="P80" s="19"/>
      <c r="Q80" s="19"/>
      <c r="R80" s="19"/>
      <c r="S80" s="21"/>
      <c r="T80" s="36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34"/>
      <c r="AO80" s="34"/>
      <c r="AP80" s="34"/>
      <c r="AQ80" s="34"/>
      <c r="AR80" s="34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9"/>
      <c r="BV80" s="29"/>
      <c r="BW80" s="29"/>
      <c r="BX80" s="29"/>
      <c r="BY80" s="31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</row>
    <row r="81" spans="1:103" x14ac:dyDescent="0.2">
      <c r="A81" s="1" t="s">
        <v>96</v>
      </c>
      <c r="B81" s="1" t="s">
        <v>371</v>
      </c>
      <c r="C81" s="1" t="s">
        <v>333</v>
      </c>
      <c r="D81" s="16" t="s">
        <v>16</v>
      </c>
      <c r="E81" s="17">
        <v>1560</v>
      </c>
      <c r="F81" s="17">
        <v>1914</v>
      </c>
      <c r="G81" s="18">
        <v>52</v>
      </c>
      <c r="H81" s="17">
        <v>7015</v>
      </c>
      <c r="I81" s="49">
        <f>H81/F81</f>
        <v>3.6650992685475443</v>
      </c>
      <c r="J81" s="46">
        <v>42917</v>
      </c>
      <c r="K81" s="46">
        <v>43281</v>
      </c>
      <c r="L81" s="19">
        <v>0</v>
      </c>
      <c r="M81" s="19">
        <v>37</v>
      </c>
      <c r="N81" s="19">
        <v>37</v>
      </c>
      <c r="O81" s="19">
        <v>1.25</v>
      </c>
      <c r="P81" s="19">
        <v>38.25</v>
      </c>
      <c r="Q81" s="19">
        <v>0</v>
      </c>
      <c r="R81" s="19">
        <v>12</v>
      </c>
      <c r="S81" s="22">
        <v>45597</v>
      </c>
      <c r="T81" s="36">
        <f>S81/F81</f>
        <v>23.822884012539184</v>
      </c>
      <c r="U81" s="20">
        <v>0</v>
      </c>
      <c r="V81" s="20">
        <v>0</v>
      </c>
      <c r="W81" s="20">
        <v>0</v>
      </c>
      <c r="X81" s="22">
        <v>7689</v>
      </c>
      <c r="Y81" s="22">
        <v>7689</v>
      </c>
      <c r="Z81" s="22">
        <v>53286</v>
      </c>
      <c r="AA81" s="20">
        <v>0</v>
      </c>
      <c r="AB81" s="22">
        <v>53286</v>
      </c>
      <c r="AC81" s="22">
        <v>200</v>
      </c>
      <c r="AD81" s="20">
        <v>0</v>
      </c>
      <c r="AE81" s="20">
        <v>0</v>
      </c>
      <c r="AF81" s="22">
        <v>200</v>
      </c>
      <c r="AG81" s="20">
        <v>0</v>
      </c>
      <c r="AH81" s="21">
        <v>390</v>
      </c>
      <c r="AI81" s="20">
        <v>0</v>
      </c>
      <c r="AJ81" s="22">
        <v>390</v>
      </c>
      <c r="AK81" s="20">
        <v>0</v>
      </c>
      <c r="AL81" s="22">
        <v>590</v>
      </c>
      <c r="AM81" s="22">
        <v>10000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6"/>
      <c r="AT81" s="26"/>
      <c r="AU81" s="26"/>
      <c r="AV81" s="24">
        <v>6436</v>
      </c>
      <c r="AW81" s="25">
        <f>(AV81/F81)</f>
        <v>3.362591431556949</v>
      </c>
      <c r="AX81" s="24">
        <v>35392</v>
      </c>
      <c r="AY81" s="24">
        <v>2779</v>
      </c>
      <c r="AZ81" s="24">
        <v>38171</v>
      </c>
      <c r="BA81" s="24">
        <v>9951</v>
      </c>
      <c r="BB81" s="24">
        <v>53286</v>
      </c>
      <c r="BC81" s="24">
        <v>54558</v>
      </c>
      <c r="BD81" s="26">
        <v>0</v>
      </c>
      <c r="BE81" s="26">
        <v>0</v>
      </c>
      <c r="BF81" s="28"/>
      <c r="BG81" s="28"/>
      <c r="BH81" s="27">
        <v>15446</v>
      </c>
      <c r="BI81" s="27">
        <v>9552</v>
      </c>
      <c r="BJ81" s="28"/>
      <c r="BK81" s="28"/>
      <c r="BL81" s="28">
        <v>664</v>
      </c>
      <c r="BM81" s="28"/>
      <c r="BN81" s="28"/>
      <c r="BO81" s="28">
        <v>784</v>
      </c>
      <c r="BP81" s="27">
        <v>5238</v>
      </c>
      <c r="BQ81" s="28">
        <v>2</v>
      </c>
      <c r="BR81" s="28">
        <v>0</v>
      </c>
      <c r="BS81" s="28">
        <v>2</v>
      </c>
      <c r="BT81" s="28">
        <v>51</v>
      </c>
      <c r="BU81" s="29"/>
      <c r="BV81" s="29"/>
      <c r="BW81" s="30">
        <v>1003</v>
      </c>
      <c r="BX81" s="30">
        <v>5993</v>
      </c>
      <c r="BY81" s="31">
        <f>(BX81/F81)</f>
        <v>3.1311389759665622</v>
      </c>
      <c r="BZ81" s="32" t="s">
        <v>204</v>
      </c>
      <c r="CA81" s="30">
        <v>2595</v>
      </c>
      <c r="CB81" s="29">
        <v>0</v>
      </c>
      <c r="CC81" s="29"/>
      <c r="CD81" s="29"/>
      <c r="CE81" s="30">
        <v>25229</v>
      </c>
      <c r="CF81" s="30">
        <v>27824</v>
      </c>
      <c r="CG81" s="29">
        <v>147</v>
      </c>
      <c r="CH81" s="29">
        <v>135</v>
      </c>
      <c r="CI81" s="29"/>
      <c r="CJ81" s="29"/>
      <c r="CK81" s="29"/>
      <c r="CL81" s="29">
        <v>97</v>
      </c>
      <c r="CM81" s="29">
        <v>11</v>
      </c>
      <c r="CN81" s="29"/>
      <c r="CO81" s="29"/>
      <c r="CP81" s="29"/>
      <c r="CQ81" s="30">
        <v>1393</v>
      </c>
      <c r="CR81" s="29">
        <v>12</v>
      </c>
      <c r="CS81" s="29">
        <v>0</v>
      </c>
      <c r="CT81" s="29">
        <v>15</v>
      </c>
      <c r="CU81" s="29">
        <v>3</v>
      </c>
      <c r="CV81" s="29">
        <v>18</v>
      </c>
      <c r="CW81" s="29">
        <v>202</v>
      </c>
      <c r="CX81" s="29">
        <v>0</v>
      </c>
      <c r="CY81" s="32" t="s">
        <v>204</v>
      </c>
    </row>
    <row r="82" spans="1:103" x14ac:dyDescent="0.2">
      <c r="A82" s="1" t="s">
        <v>97</v>
      </c>
      <c r="B82" s="1" t="s">
        <v>372</v>
      </c>
      <c r="C82" s="1" t="s">
        <v>478</v>
      </c>
      <c r="D82" s="16" t="s">
        <v>16</v>
      </c>
      <c r="E82" s="17">
        <v>3380</v>
      </c>
      <c r="F82" s="17">
        <v>8542</v>
      </c>
      <c r="G82" s="18">
        <v>52</v>
      </c>
      <c r="H82" s="17">
        <v>14700</v>
      </c>
      <c r="I82" s="49">
        <f>H82/F82</f>
        <v>1.7209084523530789</v>
      </c>
      <c r="J82" s="46">
        <v>42917</v>
      </c>
      <c r="K82" s="46">
        <v>43281</v>
      </c>
      <c r="L82" s="19">
        <v>120</v>
      </c>
      <c r="M82" s="19">
        <v>47</v>
      </c>
      <c r="N82" s="19">
        <v>167</v>
      </c>
      <c r="O82" s="19">
        <v>205</v>
      </c>
      <c r="P82" s="19">
        <v>372</v>
      </c>
      <c r="Q82" s="19">
        <v>0</v>
      </c>
      <c r="R82" s="19">
        <v>20</v>
      </c>
      <c r="S82" s="22">
        <v>729393</v>
      </c>
      <c r="T82" s="36">
        <f>S82/F82</f>
        <v>85.38901896511355</v>
      </c>
      <c r="U82" s="22">
        <v>45</v>
      </c>
      <c r="V82" s="22">
        <v>70</v>
      </c>
      <c r="W82" s="22">
        <v>16344</v>
      </c>
      <c r="X82" s="22">
        <v>28266</v>
      </c>
      <c r="Y82" s="22">
        <v>44610</v>
      </c>
      <c r="Z82" s="22">
        <v>774003</v>
      </c>
      <c r="AA82" s="22">
        <v>659</v>
      </c>
      <c r="AB82" s="22">
        <v>774662</v>
      </c>
      <c r="AC82" s="22">
        <v>200</v>
      </c>
      <c r="AD82" s="20">
        <v>0</v>
      </c>
      <c r="AE82" s="20">
        <v>0</v>
      </c>
      <c r="AF82" s="22">
        <v>200</v>
      </c>
      <c r="AG82" s="20">
        <v>0</v>
      </c>
      <c r="AH82" s="22">
        <v>390</v>
      </c>
      <c r="AI82" s="20">
        <v>0</v>
      </c>
      <c r="AJ82" s="22">
        <v>390</v>
      </c>
      <c r="AK82" s="20">
        <v>0</v>
      </c>
      <c r="AL82" s="22">
        <v>590</v>
      </c>
      <c r="AM82" s="20">
        <v>0</v>
      </c>
      <c r="AN82" s="37">
        <v>5000</v>
      </c>
      <c r="AO82" s="23">
        <v>0</v>
      </c>
      <c r="AP82" s="23">
        <v>0</v>
      </c>
      <c r="AQ82" s="23">
        <v>0</v>
      </c>
      <c r="AR82" s="37">
        <v>5000</v>
      </c>
      <c r="AS82" s="26"/>
      <c r="AT82" s="26"/>
      <c r="AU82" s="26"/>
      <c r="AV82" s="24">
        <v>100973</v>
      </c>
      <c r="AW82" s="25">
        <f>(AV82/F82)</f>
        <v>11.820767970030438</v>
      </c>
      <c r="AX82" s="24">
        <v>372960</v>
      </c>
      <c r="AY82" s="24">
        <v>153643</v>
      </c>
      <c r="AZ82" s="24">
        <v>526603</v>
      </c>
      <c r="BA82" s="24">
        <v>89206</v>
      </c>
      <c r="BB82" s="24">
        <v>774662</v>
      </c>
      <c r="BC82" s="24">
        <v>716782</v>
      </c>
      <c r="BD82" s="26">
        <v>0</v>
      </c>
      <c r="BE82" s="24">
        <v>13895</v>
      </c>
      <c r="BF82" s="27">
        <v>42198</v>
      </c>
      <c r="BG82" s="27">
        <v>24563</v>
      </c>
      <c r="BH82" s="27">
        <v>66761</v>
      </c>
      <c r="BI82" s="27">
        <v>9764</v>
      </c>
      <c r="BJ82" s="28"/>
      <c r="BK82" s="28"/>
      <c r="BL82" s="27">
        <v>7264</v>
      </c>
      <c r="BM82" s="28"/>
      <c r="BN82" s="28"/>
      <c r="BO82" s="27">
        <v>2909</v>
      </c>
      <c r="BP82" s="27">
        <v>5570</v>
      </c>
      <c r="BQ82" s="28">
        <v>66</v>
      </c>
      <c r="BR82" s="28">
        <v>9</v>
      </c>
      <c r="BS82" s="28">
        <v>75</v>
      </c>
      <c r="BT82" s="28">
        <v>54</v>
      </c>
      <c r="BU82" s="30">
        <v>3396</v>
      </c>
      <c r="BV82" s="30">
        <v>1267</v>
      </c>
      <c r="BW82" s="30">
        <v>4663</v>
      </c>
      <c r="BX82" s="30">
        <v>168661</v>
      </c>
      <c r="BY82" s="31">
        <f>(BX82/F82)</f>
        <v>19.744907515804261</v>
      </c>
      <c r="BZ82" s="30">
        <v>5325</v>
      </c>
      <c r="CA82" s="30">
        <v>10152</v>
      </c>
      <c r="CB82" s="30">
        <v>33009</v>
      </c>
      <c r="CC82" s="30">
        <v>72476</v>
      </c>
      <c r="CD82" s="30">
        <v>65251</v>
      </c>
      <c r="CE82" s="30">
        <v>137727</v>
      </c>
      <c r="CF82" s="30">
        <v>180888</v>
      </c>
      <c r="CG82" s="29">
        <v>916</v>
      </c>
      <c r="CH82" s="29">
        <v>507</v>
      </c>
      <c r="CI82" s="29">
        <v>322</v>
      </c>
      <c r="CJ82" s="29">
        <v>494</v>
      </c>
      <c r="CK82" s="29">
        <v>0</v>
      </c>
      <c r="CL82" s="29">
        <v>816</v>
      </c>
      <c r="CM82" s="29">
        <v>90</v>
      </c>
      <c r="CN82" s="30">
        <v>3238</v>
      </c>
      <c r="CO82" s="30">
        <v>19927</v>
      </c>
      <c r="CP82" s="29">
        <v>0</v>
      </c>
      <c r="CQ82" s="30">
        <v>23165</v>
      </c>
      <c r="CR82" s="29">
        <v>0</v>
      </c>
      <c r="CS82" s="29">
        <v>12</v>
      </c>
      <c r="CT82" s="29">
        <v>8</v>
      </c>
      <c r="CU82" s="29">
        <v>32</v>
      </c>
      <c r="CV82" s="30">
        <v>3100</v>
      </c>
      <c r="CW82" s="30">
        <v>15528</v>
      </c>
      <c r="CX82" s="30">
        <v>13992</v>
      </c>
      <c r="CY82" s="30">
        <v>51000</v>
      </c>
    </row>
    <row r="83" spans="1:103" x14ac:dyDescent="0.2">
      <c r="A83" s="1" t="s">
        <v>98</v>
      </c>
      <c r="B83" s="1" t="s">
        <v>373</v>
      </c>
      <c r="C83" s="1" t="s">
        <v>345</v>
      </c>
      <c r="D83" s="16" t="s">
        <v>16</v>
      </c>
      <c r="E83" s="17">
        <v>1664</v>
      </c>
      <c r="F83" s="17">
        <v>1103</v>
      </c>
      <c r="G83" s="18">
        <v>52</v>
      </c>
      <c r="H83" s="17">
        <v>1940</v>
      </c>
      <c r="I83" s="49">
        <f>H83/F83</f>
        <v>1.7588395285584768</v>
      </c>
      <c r="J83" s="46">
        <v>42736</v>
      </c>
      <c r="K83" s="46">
        <v>43100</v>
      </c>
      <c r="L83" s="19">
        <v>0</v>
      </c>
      <c r="M83" s="19">
        <v>33</v>
      </c>
      <c r="N83" s="19">
        <v>33</v>
      </c>
      <c r="O83" s="19">
        <v>33</v>
      </c>
      <c r="P83" s="19">
        <v>66</v>
      </c>
      <c r="Q83" s="19">
        <v>0</v>
      </c>
      <c r="R83" s="19">
        <v>8</v>
      </c>
      <c r="S83" s="22">
        <v>74660</v>
      </c>
      <c r="T83" s="36">
        <f>S83/F83</f>
        <v>67.688123300090666</v>
      </c>
      <c r="U83" s="20">
        <v>0</v>
      </c>
      <c r="V83" s="20">
        <v>0</v>
      </c>
      <c r="W83" s="20">
        <v>0</v>
      </c>
      <c r="X83" s="22">
        <v>2180</v>
      </c>
      <c r="Y83" s="22">
        <v>2180</v>
      </c>
      <c r="Z83" s="22">
        <v>76840</v>
      </c>
      <c r="AA83" s="22">
        <v>300</v>
      </c>
      <c r="AB83" s="22">
        <v>77140</v>
      </c>
      <c r="AC83" s="22">
        <v>200</v>
      </c>
      <c r="AD83" s="20">
        <v>0</v>
      </c>
      <c r="AE83" s="20">
        <v>0</v>
      </c>
      <c r="AF83" s="22">
        <v>200</v>
      </c>
      <c r="AG83" s="20">
        <v>0</v>
      </c>
      <c r="AH83" s="20">
        <v>0</v>
      </c>
      <c r="AI83" s="20">
        <v>0</v>
      </c>
      <c r="AJ83" s="20">
        <v>0</v>
      </c>
      <c r="AK83" s="22">
        <v>3000</v>
      </c>
      <c r="AL83" s="22">
        <v>3200</v>
      </c>
      <c r="AM83" s="22">
        <v>12000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4">
        <v>3900</v>
      </c>
      <c r="AT83" s="24">
        <v>5415</v>
      </c>
      <c r="AU83" s="24">
        <v>543</v>
      </c>
      <c r="AV83" s="24">
        <v>9858</v>
      </c>
      <c r="AW83" s="25">
        <f>(AV83/F83)</f>
        <v>8.9374433363553951</v>
      </c>
      <c r="AX83" s="24">
        <v>47152</v>
      </c>
      <c r="AY83" s="24">
        <v>12538</v>
      </c>
      <c r="AZ83" s="24">
        <v>59690</v>
      </c>
      <c r="BA83" s="24">
        <v>11547</v>
      </c>
      <c r="BB83" s="24">
        <v>77140</v>
      </c>
      <c r="BC83" s="24">
        <v>81095</v>
      </c>
      <c r="BD83" s="24">
        <v>2143</v>
      </c>
      <c r="BE83" s="26">
        <v>0</v>
      </c>
      <c r="BF83" s="27">
        <v>4420</v>
      </c>
      <c r="BG83" s="27">
        <v>3250</v>
      </c>
      <c r="BH83" s="27">
        <v>7670</v>
      </c>
      <c r="BI83" s="27">
        <v>9552</v>
      </c>
      <c r="BJ83" s="28">
        <v>820</v>
      </c>
      <c r="BK83" s="28">
        <v>125</v>
      </c>
      <c r="BL83" s="28">
        <v>945</v>
      </c>
      <c r="BM83" s="28">
        <v>115</v>
      </c>
      <c r="BN83" s="28">
        <v>55</v>
      </c>
      <c r="BO83" s="28">
        <v>170</v>
      </c>
      <c r="BP83" s="27">
        <v>5238</v>
      </c>
      <c r="BQ83" s="28">
        <v>6</v>
      </c>
      <c r="BR83" s="28">
        <v>0</v>
      </c>
      <c r="BS83" s="28">
        <v>6</v>
      </c>
      <c r="BT83" s="28">
        <v>52</v>
      </c>
      <c r="BU83" s="29">
        <v>420</v>
      </c>
      <c r="BV83" s="29">
        <v>175</v>
      </c>
      <c r="BW83" s="29">
        <v>595</v>
      </c>
      <c r="BX83" s="30">
        <v>8005</v>
      </c>
      <c r="BY83" s="31">
        <f>(BX83/F83)</f>
        <v>7.2574796010879421</v>
      </c>
      <c r="BZ83" s="32" t="s">
        <v>204</v>
      </c>
      <c r="CA83" s="29">
        <v>0</v>
      </c>
      <c r="CB83" s="29">
        <v>0</v>
      </c>
      <c r="CC83" s="30">
        <v>6130</v>
      </c>
      <c r="CD83" s="30">
        <v>2250</v>
      </c>
      <c r="CE83" s="30">
        <v>8380</v>
      </c>
      <c r="CF83" s="30">
        <v>8380</v>
      </c>
      <c r="CG83" s="29">
        <v>14</v>
      </c>
      <c r="CH83" s="29">
        <v>32</v>
      </c>
      <c r="CI83" s="29">
        <v>2</v>
      </c>
      <c r="CJ83" s="29">
        <v>30</v>
      </c>
      <c r="CK83" s="29">
        <v>2</v>
      </c>
      <c r="CL83" s="29">
        <v>34</v>
      </c>
      <c r="CM83" s="29">
        <v>20</v>
      </c>
      <c r="CN83" s="29"/>
      <c r="CO83" s="29"/>
      <c r="CP83" s="29"/>
      <c r="CQ83" s="32" t="s">
        <v>204</v>
      </c>
      <c r="CR83" s="29">
        <v>0</v>
      </c>
      <c r="CS83" s="29">
        <v>5</v>
      </c>
      <c r="CT83" s="29">
        <v>0</v>
      </c>
      <c r="CU83" s="29">
        <v>3</v>
      </c>
      <c r="CV83" s="29">
        <v>2</v>
      </c>
      <c r="CW83" s="30">
        <v>1410</v>
      </c>
      <c r="CX83" s="30">
        <v>1718</v>
      </c>
      <c r="CY83" s="29">
        <v>0</v>
      </c>
    </row>
    <row r="84" spans="1:103" x14ac:dyDescent="0.2">
      <c r="A84" s="1" t="s">
        <v>99</v>
      </c>
      <c r="B84" s="1" t="s">
        <v>374</v>
      </c>
      <c r="C84" s="1" t="s">
        <v>359</v>
      </c>
      <c r="D84" s="18"/>
      <c r="E84" s="18"/>
      <c r="F84" s="18">
        <v>494</v>
      </c>
      <c r="G84" s="18"/>
      <c r="H84" s="16"/>
      <c r="I84" s="49"/>
      <c r="J84" s="46"/>
      <c r="K84" s="46"/>
      <c r="L84" s="19"/>
      <c r="M84" s="19"/>
      <c r="N84" s="19"/>
      <c r="O84" s="19"/>
      <c r="P84" s="19"/>
      <c r="Q84" s="19"/>
      <c r="R84" s="19"/>
      <c r="S84" s="21"/>
      <c r="T84" s="36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34"/>
      <c r="AO84" s="34"/>
      <c r="AP84" s="34"/>
      <c r="AQ84" s="34"/>
      <c r="AR84" s="34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9"/>
      <c r="BV84" s="29"/>
      <c r="BW84" s="29"/>
      <c r="BX84" s="29"/>
      <c r="BY84" s="31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</row>
    <row r="85" spans="1:103" x14ac:dyDescent="0.2">
      <c r="A85" s="1" t="s">
        <v>100</v>
      </c>
      <c r="B85" s="1" t="s">
        <v>375</v>
      </c>
      <c r="C85" s="1" t="s">
        <v>311</v>
      </c>
      <c r="D85" s="16" t="s">
        <v>17</v>
      </c>
      <c r="E85" s="17">
        <v>1560</v>
      </c>
      <c r="F85" s="17">
        <v>2847</v>
      </c>
      <c r="G85" s="18">
        <v>52</v>
      </c>
      <c r="H85" s="17">
        <v>5512</v>
      </c>
      <c r="I85" s="49">
        <f>H85/F85</f>
        <v>1.9360730593607305</v>
      </c>
      <c r="J85" s="46">
        <v>43101</v>
      </c>
      <c r="K85" s="46">
        <v>43465</v>
      </c>
      <c r="L85" s="19">
        <v>30</v>
      </c>
      <c r="M85" s="19">
        <v>15</v>
      </c>
      <c r="N85" s="19">
        <v>45</v>
      </c>
      <c r="O85" s="19">
        <v>44</v>
      </c>
      <c r="P85" s="19">
        <v>89</v>
      </c>
      <c r="Q85" s="19">
        <v>7.5</v>
      </c>
      <c r="R85" s="19">
        <v>15</v>
      </c>
      <c r="S85" s="22">
        <v>67000</v>
      </c>
      <c r="T85" s="36">
        <f>S85/F85</f>
        <v>23.533544081489286</v>
      </c>
      <c r="U85" s="20">
        <v>0</v>
      </c>
      <c r="V85" s="20">
        <v>0</v>
      </c>
      <c r="W85" s="20">
        <v>0</v>
      </c>
      <c r="X85" s="22">
        <v>60540</v>
      </c>
      <c r="Y85" s="22">
        <v>60540</v>
      </c>
      <c r="Z85" s="22">
        <v>127540</v>
      </c>
      <c r="AA85" s="22">
        <v>6000</v>
      </c>
      <c r="AB85" s="22">
        <v>133540</v>
      </c>
      <c r="AC85" s="22">
        <v>200</v>
      </c>
      <c r="AD85" s="21"/>
      <c r="AE85" s="21"/>
      <c r="AF85" s="22">
        <v>200</v>
      </c>
      <c r="AG85" s="21"/>
      <c r="AH85" s="21">
        <v>292.5</v>
      </c>
      <c r="AI85" s="22">
        <v>3000</v>
      </c>
      <c r="AJ85" s="22">
        <v>3293</v>
      </c>
      <c r="AK85" s="22">
        <v>5750</v>
      </c>
      <c r="AL85" s="22">
        <v>9243</v>
      </c>
      <c r="AM85" s="22">
        <v>10500</v>
      </c>
      <c r="AN85" s="23">
        <v>0</v>
      </c>
      <c r="AO85" s="23">
        <v>0</v>
      </c>
      <c r="AP85" s="23">
        <v>0</v>
      </c>
      <c r="AQ85" s="37">
        <v>25000</v>
      </c>
      <c r="AR85" s="37">
        <v>25000</v>
      </c>
      <c r="AS85" s="24">
        <v>11150</v>
      </c>
      <c r="AT85" s="24">
        <v>1394</v>
      </c>
      <c r="AU85" s="24">
        <v>4507</v>
      </c>
      <c r="AV85" s="24">
        <v>17051</v>
      </c>
      <c r="AW85" s="25">
        <f>(AV85/F85)</f>
        <v>5.9891113452757292</v>
      </c>
      <c r="AX85" s="24">
        <v>69549</v>
      </c>
      <c r="AY85" s="24">
        <v>6057</v>
      </c>
      <c r="AZ85" s="24">
        <v>75606</v>
      </c>
      <c r="BA85" s="24">
        <v>8537</v>
      </c>
      <c r="BB85" s="24">
        <v>133540</v>
      </c>
      <c r="BC85" s="24">
        <v>101194</v>
      </c>
      <c r="BD85" s="24">
        <v>1200</v>
      </c>
      <c r="BE85" s="26">
        <v>0</v>
      </c>
      <c r="BF85" s="27">
        <v>12100</v>
      </c>
      <c r="BG85" s="27">
        <v>7672</v>
      </c>
      <c r="BH85" s="27">
        <v>19772</v>
      </c>
      <c r="BI85" s="27">
        <v>9552</v>
      </c>
      <c r="BJ85" s="27">
        <v>1541</v>
      </c>
      <c r="BK85" s="28">
        <v>261</v>
      </c>
      <c r="BL85" s="27">
        <v>1802</v>
      </c>
      <c r="BM85" s="28">
        <v>616</v>
      </c>
      <c r="BN85" s="28">
        <v>171</v>
      </c>
      <c r="BO85" s="28">
        <v>787</v>
      </c>
      <c r="BP85" s="27">
        <v>5238</v>
      </c>
      <c r="BQ85" s="28">
        <v>19</v>
      </c>
      <c r="BR85" s="28">
        <v>4</v>
      </c>
      <c r="BS85" s="28">
        <v>23</v>
      </c>
      <c r="BT85" s="28">
        <v>51</v>
      </c>
      <c r="BU85" s="30">
        <v>2580</v>
      </c>
      <c r="BV85" s="29">
        <v>742</v>
      </c>
      <c r="BW85" s="30">
        <v>3322</v>
      </c>
      <c r="BX85" s="30">
        <v>10833</v>
      </c>
      <c r="BY85" s="31">
        <f>(BX85/F85)</f>
        <v>3.8050579557428872</v>
      </c>
      <c r="BZ85" s="30">
        <v>1162</v>
      </c>
      <c r="CA85" s="30">
        <v>2316</v>
      </c>
      <c r="CB85" s="29">
        <v>151</v>
      </c>
      <c r="CC85" s="30">
        <v>11004</v>
      </c>
      <c r="CD85" s="30">
        <v>8894</v>
      </c>
      <c r="CE85" s="30">
        <v>19898</v>
      </c>
      <c r="CF85" s="30">
        <v>22365</v>
      </c>
      <c r="CG85" s="29">
        <v>233</v>
      </c>
      <c r="CH85" s="29">
        <v>268</v>
      </c>
      <c r="CI85" s="29">
        <v>171</v>
      </c>
      <c r="CJ85" s="29">
        <v>69</v>
      </c>
      <c r="CK85" s="29">
        <v>0</v>
      </c>
      <c r="CL85" s="29">
        <v>240</v>
      </c>
      <c r="CM85" s="29">
        <v>173</v>
      </c>
      <c r="CN85" s="30">
        <v>1258</v>
      </c>
      <c r="CO85" s="30">
        <v>1282</v>
      </c>
      <c r="CP85" s="29">
        <v>0</v>
      </c>
      <c r="CQ85" s="30">
        <v>2540</v>
      </c>
      <c r="CR85" s="29">
        <v>0</v>
      </c>
      <c r="CS85" s="29">
        <v>26</v>
      </c>
      <c r="CT85" s="29">
        <v>30</v>
      </c>
      <c r="CU85" s="29">
        <v>4</v>
      </c>
      <c r="CV85" s="29">
        <v>336</v>
      </c>
      <c r="CW85" s="30">
        <v>4680</v>
      </c>
      <c r="CX85" s="30">
        <v>12260</v>
      </c>
      <c r="CY85" s="30">
        <v>8412</v>
      </c>
    </row>
    <row r="86" spans="1:103" x14ac:dyDescent="0.2">
      <c r="A86" s="1" t="s">
        <v>101</v>
      </c>
      <c r="B86" s="1" t="s">
        <v>376</v>
      </c>
      <c r="C86" s="1" t="s">
        <v>469</v>
      </c>
      <c r="D86" s="16" t="s">
        <v>16</v>
      </c>
      <c r="E86" s="18">
        <v>988</v>
      </c>
      <c r="F86" s="18">
        <v>827</v>
      </c>
      <c r="G86" s="18">
        <v>52</v>
      </c>
      <c r="H86" s="17">
        <v>1932</v>
      </c>
      <c r="I86" s="49">
        <f>H86/F86</f>
        <v>2.3361547762998791</v>
      </c>
      <c r="J86" s="46">
        <v>42917</v>
      </c>
      <c r="K86" s="46">
        <v>43281</v>
      </c>
      <c r="L86" s="19">
        <v>0</v>
      </c>
      <c r="M86" s="19">
        <v>16</v>
      </c>
      <c r="N86" s="19">
        <v>16</v>
      </c>
      <c r="O86" s="19">
        <v>6</v>
      </c>
      <c r="P86" s="19">
        <v>22</v>
      </c>
      <c r="Q86" s="19">
        <v>0</v>
      </c>
      <c r="R86" s="19">
        <v>3</v>
      </c>
      <c r="S86" s="22">
        <v>15950</v>
      </c>
      <c r="T86" s="36">
        <f>S86/F86</f>
        <v>19.28657799274486</v>
      </c>
      <c r="U86" s="20">
        <v>0</v>
      </c>
      <c r="V86" s="20">
        <v>0</v>
      </c>
      <c r="W86" s="20">
        <v>0</v>
      </c>
      <c r="X86" s="22">
        <v>1283</v>
      </c>
      <c r="Y86" s="22">
        <v>1283</v>
      </c>
      <c r="Z86" s="22">
        <v>17233</v>
      </c>
      <c r="AA86" s="20">
        <v>0</v>
      </c>
      <c r="AB86" s="22">
        <v>17233</v>
      </c>
      <c r="AC86" s="22">
        <v>200</v>
      </c>
      <c r="AD86" s="20">
        <v>0</v>
      </c>
      <c r="AE86" s="20">
        <v>0</v>
      </c>
      <c r="AF86" s="22">
        <v>200</v>
      </c>
      <c r="AG86" s="20">
        <v>0</v>
      </c>
      <c r="AH86" s="21">
        <v>0</v>
      </c>
      <c r="AI86" s="20">
        <v>0</v>
      </c>
      <c r="AJ86" s="20">
        <v>0</v>
      </c>
      <c r="AK86" s="22">
        <v>500</v>
      </c>
      <c r="AL86" s="22">
        <v>700</v>
      </c>
      <c r="AM86" s="20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4">
        <v>883</v>
      </c>
      <c r="AT86" s="24">
        <v>870</v>
      </c>
      <c r="AU86" s="26">
        <v>0</v>
      </c>
      <c r="AV86" s="24">
        <v>1753</v>
      </c>
      <c r="AW86" s="25">
        <f>(AV86/F86)</f>
        <v>2.1197097944377266</v>
      </c>
      <c r="AX86" s="26"/>
      <c r="AY86" s="26"/>
      <c r="AZ86" s="24">
        <v>14616</v>
      </c>
      <c r="BA86" s="24">
        <v>6504</v>
      </c>
      <c r="BB86" s="24">
        <v>17233</v>
      </c>
      <c r="BC86" s="24">
        <v>22873</v>
      </c>
      <c r="BD86" s="24">
        <v>500</v>
      </c>
      <c r="BE86" s="26">
        <v>0</v>
      </c>
      <c r="BF86" s="28"/>
      <c r="BG86" s="28"/>
      <c r="BH86" s="27">
        <v>3395</v>
      </c>
      <c r="BI86" s="28">
        <v>704</v>
      </c>
      <c r="BJ86" s="28">
        <v>0</v>
      </c>
      <c r="BK86" s="28">
        <v>0</v>
      </c>
      <c r="BL86" s="28">
        <v>0</v>
      </c>
      <c r="BM86" s="28">
        <v>0</v>
      </c>
      <c r="BN86" s="28">
        <v>0</v>
      </c>
      <c r="BO86" s="28">
        <v>0</v>
      </c>
      <c r="BP86" s="27">
        <v>9158</v>
      </c>
      <c r="BQ86" s="28">
        <v>0</v>
      </c>
      <c r="BR86" s="28">
        <v>0</v>
      </c>
      <c r="BS86" s="28">
        <v>0</v>
      </c>
      <c r="BT86" s="28">
        <v>51</v>
      </c>
      <c r="BU86" s="29">
        <v>317</v>
      </c>
      <c r="BV86" s="29">
        <v>57</v>
      </c>
      <c r="BW86" s="29">
        <v>374</v>
      </c>
      <c r="BX86" s="30">
        <v>2261</v>
      </c>
      <c r="BY86" s="31">
        <f>(BX86/F86)</f>
        <v>2.7339782345828296</v>
      </c>
      <c r="BZ86" s="32" t="s">
        <v>204</v>
      </c>
      <c r="CA86" s="29">
        <v>27</v>
      </c>
      <c r="CB86" s="29">
        <v>0</v>
      </c>
      <c r="CC86" s="29">
        <v>382</v>
      </c>
      <c r="CD86" s="29">
        <v>588</v>
      </c>
      <c r="CE86" s="29">
        <v>970</v>
      </c>
      <c r="CF86" s="29">
        <v>997</v>
      </c>
      <c r="CG86" s="29">
        <v>7</v>
      </c>
      <c r="CH86" s="29">
        <v>57</v>
      </c>
      <c r="CI86" s="29">
        <v>1</v>
      </c>
      <c r="CJ86" s="29">
        <v>4</v>
      </c>
      <c r="CK86" s="29">
        <v>0</v>
      </c>
      <c r="CL86" s="29">
        <v>5</v>
      </c>
      <c r="CM86" s="29">
        <v>0</v>
      </c>
      <c r="CN86" s="29">
        <v>25</v>
      </c>
      <c r="CO86" s="29">
        <v>258</v>
      </c>
      <c r="CP86" s="29">
        <v>0</v>
      </c>
      <c r="CQ86" s="29">
        <v>283</v>
      </c>
      <c r="CR86" s="29">
        <v>0</v>
      </c>
      <c r="CS86" s="29">
        <v>0</v>
      </c>
      <c r="CT86" s="29">
        <v>0</v>
      </c>
      <c r="CU86" s="29">
        <v>2</v>
      </c>
      <c r="CV86" s="29">
        <v>2</v>
      </c>
      <c r="CW86" s="29">
        <v>517</v>
      </c>
      <c r="CX86" s="32" t="s">
        <v>204</v>
      </c>
      <c r="CY86" s="30">
        <v>1375</v>
      </c>
    </row>
    <row r="87" spans="1:103" x14ac:dyDescent="0.2">
      <c r="A87" s="1" t="s">
        <v>102</v>
      </c>
      <c r="B87" s="1" t="s">
        <v>377</v>
      </c>
      <c r="C87" s="1" t="s">
        <v>327</v>
      </c>
      <c r="D87" s="16" t="s">
        <v>16</v>
      </c>
      <c r="E87" s="17">
        <v>1612</v>
      </c>
      <c r="F87" s="17">
        <v>1739</v>
      </c>
      <c r="G87" s="18">
        <v>52</v>
      </c>
      <c r="H87" s="17">
        <v>1700</v>
      </c>
      <c r="I87" s="49">
        <f>H87/F87</f>
        <v>0.97757331799884994</v>
      </c>
      <c r="J87" s="46">
        <v>42736</v>
      </c>
      <c r="K87" s="46">
        <v>43100</v>
      </c>
      <c r="L87" s="19">
        <v>0</v>
      </c>
      <c r="M87" s="19">
        <v>45</v>
      </c>
      <c r="N87" s="19">
        <v>45</v>
      </c>
      <c r="O87" s="19">
        <v>1</v>
      </c>
      <c r="P87" s="19">
        <v>46</v>
      </c>
      <c r="Q87" s="19">
        <v>3</v>
      </c>
      <c r="R87" s="19">
        <v>20</v>
      </c>
      <c r="S87" s="22">
        <v>79850</v>
      </c>
      <c r="T87" s="36">
        <f>S87/F87</f>
        <v>45.917193789534217</v>
      </c>
      <c r="U87" s="20">
        <v>0</v>
      </c>
      <c r="V87" s="20">
        <v>0</v>
      </c>
      <c r="W87" s="20">
        <v>0</v>
      </c>
      <c r="X87" s="22">
        <v>16384</v>
      </c>
      <c r="Y87" s="22">
        <v>16384</v>
      </c>
      <c r="Z87" s="22">
        <v>96234</v>
      </c>
      <c r="AA87" s="22">
        <v>18</v>
      </c>
      <c r="AB87" s="22">
        <v>96252</v>
      </c>
      <c r="AC87" s="22">
        <v>200</v>
      </c>
      <c r="AD87" s="22">
        <v>220</v>
      </c>
      <c r="AE87" s="20">
        <v>0</v>
      </c>
      <c r="AF87" s="22">
        <v>420</v>
      </c>
      <c r="AG87" s="20">
        <v>0</v>
      </c>
      <c r="AH87" s="21">
        <v>375</v>
      </c>
      <c r="AI87" s="20">
        <v>0</v>
      </c>
      <c r="AJ87" s="22">
        <v>375</v>
      </c>
      <c r="AK87" s="22">
        <v>2350</v>
      </c>
      <c r="AL87" s="22">
        <v>3145</v>
      </c>
      <c r="AM87" s="20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6"/>
      <c r="AT87" s="26"/>
      <c r="AU87" s="26"/>
      <c r="AV87" s="24">
        <v>7537</v>
      </c>
      <c r="AW87" s="25">
        <f>(AV87/F87)</f>
        <v>4.3341000575043127</v>
      </c>
      <c r="AX87" s="26"/>
      <c r="AY87" s="26"/>
      <c r="AZ87" s="24">
        <v>57101</v>
      </c>
      <c r="BA87" s="24">
        <v>32085</v>
      </c>
      <c r="BB87" s="24">
        <v>96252</v>
      </c>
      <c r="BC87" s="24">
        <v>96723</v>
      </c>
      <c r="BD87" s="24">
        <v>2397</v>
      </c>
      <c r="BE87" s="26">
        <v>0</v>
      </c>
      <c r="BF87" s="28"/>
      <c r="BG87" s="28"/>
      <c r="BH87" s="27">
        <v>12142</v>
      </c>
      <c r="BI87" s="27">
        <v>9552</v>
      </c>
      <c r="BJ87" s="28"/>
      <c r="BK87" s="28"/>
      <c r="BL87" s="27">
        <v>2534</v>
      </c>
      <c r="BM87" s="28"/>
      <c r="BN87" s="28"/>
      <c r="BO87" s="28">
        <v>954</v>
      </c>
      <c r="BP87" s="27">
        <v>5238</v>
      </c>
      <c r="BQ87" s="28">
        <v>20</v>
      </c>
      <c r="BR87" s="28">
        <v>4</v>
      </c>
      <c r="BS87" s="28">
        <v>24</v>
      </c>
      <c r="BT87" s="28">
        <v>52</v>
      </c>
      <c r="BU87" s="29"/>
      <c r="BV87" s="29"/>
      <c r="BW87" s="30">
        <v>1000</v>
      </c>
      <c r="BX87" s="30">
        <v>10507</v>
      </c>
      <c r="BY87" s="31">
        <f>(BX87/F87)</f>
        <v>6.0419781483611272</v>
      </c>
      <c r="BZ87" s="29">
        <v>859</v>
      </c>
      <c r="CA87" s="30">
        <v>1360</v>
      </c>
      <c r="CB87" s="29">
        <v>0</v>
      </c>
      <c r="CC87" s="29"/>
      <c r="CD87" s="29"/>
      <c r="CE87" s="30">
        <v>12944</v>
      </c>
      <c r="CF87" s="30">
        <v>14304</v>
      </c>
      <c r="CG87" s="29">
        <v>27</v>
      </c>
      <c r="CH87" s="29">
        <v>354</v>
      </c>
      <c r="CI87" s="29"/>
      <c r="CJ87" s="29"/>
      <c r="CK87" s="29"/>
      <c r="CL87" s="29">
        <v>146</v>
      </c>
      <c r="CM87" s="29">
        <v>70</v>
      </c>
      <c r="CN87" s="29"/>
      <c r="CO87" s="29"/>
      <c r="CP87" s="29"/>
      <c r="CQ87" s="30">
        <v>4104</v>
      </c>
      <c r="CR87" s="29">
        <v>1</v>
      </c>
      <c r="CS87" s="29">
        <v>1</v>
      </c>
      <c r="CT87" s="29">
        <v>1</v>
      </c>
      <c r="CU87" s="29">
        <v>5</v>
      </c>
      <c r="CV87" s="29">
        <v>20</v>
      </c>
      <c r="CW87" s="29">
        <v>847</v>
      </c>
      <c r="CX87" s="30">
        <v>4548</v>
      </c>
      <c r="CY87" s="30">
        <v>13437</v>
      </c>
    </row>
    <row r="88" spans="1:103" x14ac:dyDescent="0.2">
      <c r="A88" s="1" t="s">
        <v>103</v>
      </c>
      <c r="B88" s="1" t="s">
        <v>378</v>
      </c>
      <c r="C88" s="1" t="s">
        <v>333</v>
      </c>
      <c r="D88" s="16" t="s">
        <v>16</v>
      </c>
      <c r="E88" s="17">
        <v>1076</v>
      </c>
      <c r="F88" s="17">
        <v>2528</v>
      </c>
      <c r="G88" s="18">
        <v>52</v>
      </c>
      <c r="H88" s="17">
        <v>2080</v>
      </c>
      <c r="I88" s="49">
        <f>H88/F88</f>
        <v>0.82278481012658233</v>
      </c>
      <c r="J88" s="46">
        <v>42917</v>
      </c>
      <c r="K88" s="46">
        <v>43281</v>
      </c>
      <c r="L88" s="19">
        <v>24</v>
      </c>
      <c r="M88" s="19">
        <v>0</v>
      </c>
      <c r="N88" s="19">
        <v>24</v>
      </c>
      <c r="O88" s="19">
        <v>5</v>
      </c>
      <c r="P88" s="19">
        <v>29</v>
      </c>
      <c r="Q88" s="19">
        <v>0</v>
      </c>
      <c r="R88" s="19">
        <v>5</v>
      </c>
      <c r="S88" s="22">
        <v>40100</v>
      </c>
      <c r="T88" s="36">
        <f>S88/F88</f>
        <v>15.862341772151899</v>
      </c>
      <c r="U88" s="20">
        <v>0</v>
      </c>
      <c r="V88" s="20">
        <v>0</v>
      </c>
      <c r="W88" s="20">
        <v>0</v>
      </c>
      <c r="X88" s="22">
        <v>10936</v>
      </c>
      <c r="Y88" s="22">
        <v>10936</v>
      </c>
      <c r="Z88" s="22">
        <v>51036</v>
      </c>
      <c r="AA88" s="20">
        <v>0</v>
      </c>
      <c r="AB88" s="22">
        <v>51036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1">
        <v>390</v>
      </c>
      <c r="AI88" s="20">
        <v>0</v>
      </c>
      <c r="AJ88" s="22">
        <v>390</v>
      </c>
      <c r="AK88" s="22">
        <v>2250</v>
      </c>
      <c r="AL88" s="22">
        <v>2640</v>
      </c>
      <c r="AM88" s="22">
        <v>1250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6"/>
      <c r="AT88" s="26"/>
      <c r="AU88" s="26"/>
      <c r="AV88" s="24">
        <v>7000</v>
      </c>
      <c r="AW88" s="25">
        <f>(AV88/F88)</f>
        <v>2.768987341772152</v>
      </c>
      <c r="AX88" s="26"/>
      <c r="AY88" s="26"/>
      <c r="AZ88" s="24">
        <v>28900</v>
      </c>
      <c r="BA88" s="24">
        <v>11200</v>
      </c>
      <c r="BB88" s="24">
        <v>51036</v>
      </c>
      <c r="BC88" s="24">
        <v>47100</v>
      </c>
      <c r="BD88" s="24">
        <v>2250</v>
      </c>
      <c r="BE88" s="26">
        <v>0</v>
      </c>
      <c r="BF88" s="27">
        <v>1982</v>
      </c>
      <c r="BG88" s="27">
        <v>4501</v>
      </c>
      <c r="BH88" s="27">
        <v>6483</v>
      </c>
      <c r="BI88" s="27">
        <v>9552</v>
      </c>
      <c r="BJ88" s="28">
        <v>593</v>
      </c>
      <c r="BK88" s="28">
        <v>439</v>
      </c>
      <c r="BL88" s="27">
        <v>1032</v>
      </c>
      <c r="BM88" s="28">
        <v>73</v>
      </c>
      <c r="BN88" s="28">
        <v>65</v>
      </c>
      <c r="BO88" s="28">
        <v>138</v>
      </c>
      <c r="BP88" s="27">
        <v>5238</v>
      </c>
      <c r="BQ88" s="28">
        <v>0</v>
      </c>
      <c r="BR88" s="28">
        <v>0</v>
      </c>
      <c r="BS88" s="28">
        <v>0</v>
      </c>
      <c r="BT88" s="28">
        <v>51</v>
      </c>
      <c r="BU88" s="29">
        <v>871</v>
      </c>
      <c r="BV88" s="29">
        <v>96</v>
      </c>
      <c r="BW88" s="29">
        <v>967</v>
      </c>
      <c r="BX88" s="32" t="s">
        <v>204</v>
      </c>
      <c r="BY88" s="31"/>
      <c r="BZ88" s="32" t="s">
        <v>204</v>
      </c>
      <c r="CA88" s="32" t="s">
        <v>204</v>
      </c>
      <c r="CB88" s="32" t="s">
        <v>204</v>
      </c>
      <c r="CC88" s="30">
        <v>1494</v>
      </c>
      <c r="CD88" s="30">
        <v>3333</v>
      </c>
      <c r="CE88" s="30">
        <v>4827</v>
      </c>
      <c r="CF88" s="30">
        <v>4827</v>
      </c>
      <c r="CG88" s="29">
        <v>107</v>
      </c>
      <c r="CH88" s="29">
        <v>148</v>
      </c>
      <c r="CI88" s="29">
        <v>34</v>
      </c>
      <c r="CJ88" s="29">
        <v>58</v>
      </c>
      <c r="CK88" s="29">
        <v>3</v>
      </c>
      <c r="CL88" s="29">
        <v>95</v>
      </c>
      <c r="CM88" s="29">
        <v>10</v>
      </c>
      <c r="CN88" s="29">
        <v>516</v>
      </c>
      <c r="CO88" s="30">
        <v>1991</v>
      </c>
      <c r="CP88" s="29">
        <v>12</v>
      </c>
      <c r="CQ88" s="30">
        <v>2519</v>
      </c>
      <c r="CR88" s="29">
        <v>5</v>
      </c>
      <c r="CS88" s="29">
        <v>0</v>
      </c>
      <c r="CT88" s="29">
        <v>2</v>
      </c>
      <c r="CU88" s="29">
        <v>2</v>
      </c>
      <c r="CV88" s="29">
        <v>20</v>
      </c>
      <c r="CW88" s="32" t="s">
        <v>204</v>
      </c>
      <c r="CX88" s="29">
        <v>0</v>
      </c>
      <c r="CY88" s="32" t="s">
        <v>204</v>
      </c>
    </row>
    <row r="89" spans="1:103" x14ac:dyDescent="0.2">
      <c r="A89" s="1" t="s">
        <v>104</v>
      </c>
      <c r="B89" s="1" t="s">
        <v>379</v>
      </c>
      <c r="C89" s="1" t="s">
        <v>477</v>
      </c>
      <c r="D89" s="16" t="s">
        <v>16</v>
      </c>
      <c r="E89" s="17">
        <v>1612</v>
      </c>
      <c r="F89" s="17">
        <v>2907</v>
      </c>
      <c r="G89" s="18">
        <v>52</v>
      </c>
      <c r="H89" s="18">
        <v>987</v>
      </c>
      <c r="I89" s="49">
        <f>H89/F89</f>
        <v>0.33952528379772962</v>
      </c>
      <c r="J89" s="46">
        <v>42917</v>
      </c>
      <c r="K89" s="46">
        <v>43281</v>
      </c>
      <c r="L89" s="19">
        <v>40</v>
      </c>
      <c r="M89" s="19">
        <v>20</v>
      </c>
      <c r="N89" s="19">
        <v>60</v>
      </c>
      <c r="O89" s="19">
        <v>34</v>
      </c>
      <c r="P89" s="19">
        <v>94</v>
      </c>
      <c r="Q89" s="19">
        <v>0</v>
      </c>
      <c r="R89" s="19">
        <v>8</v>
      </c>
      <c r="S89" s="22">
        <v>108576</v>
      </c>
      <c r="T89" s="36">
        <f>S89/F89</f>
        <v>37.349845201238388</v>
      </c>
      <c r="U89" s="22">
        <v>15</v>
      </c>
      <c r="V89" s="22">
        <v>25</v>
      </c>
      <c r="W89" s="22">
        <v>15</v>
      </c>
      <c r="X89" s="22">
        <v>5947</v>
      </c>
      <c r="Y89" s="22">
        <v>5962</v>
      </c>
      <c r="Z89" s="22">
        <v>114538</v>
      </c>
      <c r="AA89" s="22">
        <v>44</v>
      </c>
      <c r="AB89" s="22">
        <v>114582</v>
      </c>
      <c r="AC89" s="22">
        <v>200</v>
      </c>
      <c r="AD89" s="20">
        <v>0</v>
      </c>
      <c r="AE89" s="20">
        <v>0</v>
      </c>
      <c r="AF89" s="22">
        <v>200</v>
      </c>
      <c r="AG89" s="20">
        <v>0</v>
      </c>
      <c r="AH89" s="22">
        <v>585</v>
      </c>
      <c r="AI89" s="22">
        <v>3540</v>
      </c>
      <c r="AJ89" s="22">
        <v>4125</v>
      </c>
      <c r="AK89" s="20">
        <v>0</v>
      </c>
      <c r="AL89" s="22">
        <v>4325</v>
      </c>
      <c r="AM89" s="20">
        <v>0</v>
      </c>
      <c r="AN89" s="23">
        <v>0</v>
      </c>
      <c r="AO89" s="23">
        <v>0</v>
      </c>
      <c r="AP89" s="23">
        <v>0</v>
      </c>
      <c r="AQ89" s="37">
        <v>536231</v>
      </c>
      <c r="AR89" s="37">
        <v>536231</v>
      </c>
      <c r="AS89" s="24">
        <v>7184</v>
      </c>
      <c r="AT89" s="24">
        <v>788</v>
      </c>
      <c r="AU89" s="24">
        <v>1156</v>
      </c>
      <c r="AV89" s="24">
        <v>9128</v>
      </c>
      <c r="AW89" s="25">
        <f>(AV89/F89)</f>
        <v>3.1400068799449605</v>
      </c>
      <c r="AX89" s="24">
        <v>71363</v>
      </c>
      <c r="AY89" s="24">
        <v>15327</v>
      </c>
      <c r="AZ89" s="24">
        <v>86690</v>
      </c>
      <c r="BA89" s="24">
        <v>20015</v>
      </c>
      <c r="BB89" s="24">
        <v>114582</v>
      </c>
      <c r="BC89" s="24">
        <v>115833</v>
      </c>
      <c r="BD89" s="24">
        <v>8055</v>
      </c>
      <c r="BE89" s="26">
        <v>0</v>
      </c>
      <c r="BF89" s="27">
        <v>4220</v>
      </c>
      <c r="BG89" s="27">
        <v>3438</v>
      </c>
      <c r="BH89" s="27">
        <v>7658</v>
      </c>
      <c r="BI89" s="27">
        <v>9552</v>
      </c>
      <c r="BJ89" s="28">
        <v>595</v>
      </c>
      <c r="BK89" s="28">
        <v>187</v>
      </c>
      <c r="BL89" s="28">
        <v>782</v>
      </c>
      <c r="BM89" s="28">
        <v>152</v>
      </c>
      <c r="BN89" s="28">
        <v>162</v>
      </c>
      <c r="BO89" s="28">
        <v>314</v>
      </c>
      <c r="BP89" s="27">
        <v>5238</v>
      </c>
      <c r="BQ89" s="28">
        <v>30</v>
      </c>
      <c r="BR89" s="28">
        <v>1</v>
      </c>
      <c r="BS89" s="28">
        <v>31</v>
      </c>
      <c r="BT89" s="28">
        <v>51</v>
      </c>
      <c r="BU89" s="30">
        <v>1481</v>
      </c>
      <c r="BV89" s="29">
        <v>496</v>
      </c>
      <c r="BW89" s="30">
        <v>1977</v>
      </c>
      <c r="BX89" s="30">
        <v>11845</v>
      </c>
      <c r="BY89" s="31">
        <f>(BX89/F89)</f>
        <v>4.0746474028207773</v>
      </c>
      <c r="BZ89" s="30">
        <v>1997</v>
      </c>
      <c r="CA89" s="30">
        <v>1936</v>
      </c>
      <c r="CB89" s="29">
        <v>653</v>
      </c>
      <c r="CC89" s="30">
        <v>8104</v>
      </c>
      <c r="CD89" s="30">
        <v>5162</v>
      </c>
      <c r="CE89" s="30">
        <v>13266</v>
      </c>
      <c r="CF89" s="30">
        <v>15855</v>
      </c>
      <c r="CG89" s="29">
        <v>213</v>
      </c>
      <c r="CH89" s="29">
        <v>451</v>
      </c>
      <c r="CI89" s="29">
        <v>32</v>
      </c>
      <c r="CJ89" s="29">
        <v>105</v>
      </c>
      <c r="CK89" s="29">
        <v>0</v>
      </c>
      <c r="CL89" s="29">
        <v>137</v>
      </c>
      <c r="CM89" s="29">
        <v>66</v>
      </c>
      <c r="CN89" s="29">
        <v>465</v>
      </c>
      <c r="CO89" s="30">
        <v>1785</v>
      </c>
      <c r="CP89" s="29">
        <v>0</v>
      </c>
      <c r="CQ89" s="30">
        <v>2250</v>
      </c>
      <c r="CR89" s="29">
        <v>5</v>
      </c>
      <c r="CS89" s="29">
        <v>2</v>
      </c>
      <c r="CT89" s="29">
        <v>0</v>
      </c>
      <c r="CU89" s="29">
        <v>10</v>
      </c>
      <c r="CV89" s="29">
        <v>589</v>
      </c>
      <c r="CW89" s="30">
        <v>3307</v>
      </c>
      <c r="CX89" s="30">
        <v>2026</v>
      </c>
      <c r="CY89" s="30">
        <v>6843</v>
      </c>
    </row>
    <row r="90" spans="1:103" x14ac:dyDescent="0.2">
      <c r="A90" s="1" t="s">
        <v>105</v>
      </c>
      <c r="B90" s="1" t="s">
        <v>380</v>
      </c>
      <c r="C90" s="1" t="s">
        <v>476</v>
      </c>
      <c r="D90" s="18"/>
      <c r="E90" s="18"/>
      <c r="F90" s="17">
        <v>1215</v>
      </c>
      <c r="G90" s="18"/>
      <c r="H90" s="16"/>
      <c r="I90" s="49"/>
      <c r="J90" s="46"/>
      <c r="K90" s="46"/>
      <c r="L90" s="19"/>
      <c r="M90" s="19"/>
      <c r="N90" s="19"/>
      <c r="O90" s="19"/>
      <c r="P90" s="19"/>
      <c r="Q90" s="19"/>
      <c r="R90" s="19"/>
      <c r="S90" s="21"/>
      <c r="T90" s="36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34"/>
      <c r="AO90" s="34"/>
      <c r="AP90" s="34"/>
      <c r="AQ90" s="34"/>
      <c r="AR90" s="34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9"/>
      <c r="BV90" s="29"/>
      <c r="BW90" s="29"/>
      <c r="BX90" s="29"/>
      <c r="BY90" s="31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</row>
    <row r="91" spans="1:103" x14ac:dyDescent="0.2">
      <c r="A91" s="1" t="s">
        <v>106</v>
      </c>
      <c r="B91" s="1" t="s">
        <v>381</v>
      </c>
      <c r="C91" s="1" t="s">
        <v>479</v>
      </c>
      <c r="D91" s="16" t="s">
        <v>16</v>
      </c>
      <c r="E91" s="17">
        <v>1664</v>
      </c>
      <c r="F91" s="17">
        <v>3564</v>
      </c>
      <c r="G91" s="18">
        <v>52</v>
      </c>
      <c r="H91" s="17">
        <v>2400</v>
      </c>
      <c r="I91" s="49">
        <f t="shared" ref="I91:I98" si="23">H91/F91</f>
        <v>0.67340067340067344</v>
      </c>
      <c r="J91" s="46">
        <v>42917</v>
      </c>
      <c r="K91" s="46">
        <v>43281</v>
      </c>
      <c r="L91" s="19">
        <v>0</v>
      </c>
      <c r="M91" s="19">
        <v>26</v>
      </c>
      <c r="N91" s="19">
        <v>26</v>
      </c>
      <c r="O91" s="19">
        <v>26</v>
      </c>
      <c r="P91" s="19">
        <v>52</v>
      </c>
      <c r="Q91" s="19">
        <v>0</v>
      </c>
      <c r="R91" s="19">
        <v>6</v>
      </c>
      <c r="S91" s="22">
        <v>81433</v>
      </c>
      <c r="T91" s="36">
        <f t="shared" ref="T91:T98" si="24">S91/F91</f>
        <v>22.848765432098766</v>
      </c>
      <c r="U91" s="20">
        <v>0</v>
      </c>
      <c r="V91" s="20">
        <v>0</v>
      </c>
      <c r="W91" s="20">
        <v>0</v>
      </c>
      <c r="X91" s="22">
        <v>1326</v>
      </c>
      <c r="Y91" s="22">
        <v>1326</v>
      </c>
      <c r="Z91" s="22">
        <v>82759</v>
      </c>
      <c r="AA91" s="22">
        <v>15065</v>
      </c>
      <c r="AB91" s="22">
        <v>97824</v>
      </c>
      <c r="AC91" s="22">
        <v>200</v>
      </c>
      <c r="AD91" s="20">
        <v>0</v>
      </c>
      <c r="AE91" s="20">
        <v>0</v>
      </c>
      <c r="AF91" s="22">
        <v>200</v>
      </c>
      <c r="AG91" s="21"/>
      <c r="AH91" s="21">
        <v>585</v>
      </c>
      <c r="AI91" s="20">
        <v>0</v>
      </c>
      <c r="AJ91" s="22">
        <v>585</v>
      </c>
      <c r="AK91" s="22">
        <v>6750</v>
      </c>
      <c r="AL91" s="22">
        <v>7535</v>
      </c>
      <c r="AM91" s="22">
        <v>2000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4">
        <v>7276</v>
      </c>
      <c r="AT91" s="24">
        <v>262</v>
      </c>
      <c r="AU91" s="24">
        <v>0</v>
      </c>
      <c r="AV91" s="24">
        <v>7537</v>
      </c>
      <c r="AW91" s="25">
        <f t="shared" ref="AW91:AW98" si="25">(AV91/F91)</f>
        <v>2.1147586980920314</v>
      </c>
      <c r="AX91" s="24">
        <v>62015</v>
      </c>
      <c r="AY91" s="24">
        <v>18615</v>
      </c>
      <c r="AZ91" s="24">
        <v>80630</v>
      </c>
      <c r="BA91" s="24">
        <v>13032</v>
      </c>
      <c r="BB91" s="24">
        <v>97824</v>
      </c>
      <c r="BC91" s="24">
        <v>101199</v>
      </c>
      <c r="BD91" s="24">
        <v>6750</v>
      </c>
      <c r="BE91" s="26">
        <v>0</v>
      </c>
      <c r="BF91" s="27">
        <v>5320</v>
      </c>
      <c r="BG91" s="27">
        <v>7752</v>
      </c>
      <c r="BH91" s="27">
        <v>13072</v>
      </c>
      <c r="BI91" s="27">
        <v>9552</v>
      </c>
      <c r="BJ91" s="28">
        <v>451</v>
      </c>
      <c r="BK91" s="28">
        <v>190</v>
      </c>
      <c r="BL91" s="28">
        <v>641</v>
      </c>
      <c r="BM91" s="28">
        <v>502</v>
      </c>
      <c r="BN91" s="28">
        <v>247</v>
      </c>
      <c r="BO91" s="28">
        <v>749</v>
      </c>
      <c r="BP91" s="27">
        <v>5238</v>
      </c>
      <c r="BQ91" s="28">
        <v>20</v>
      </c>
      <c r="BR91" s="28">
        <v>1</v>
      </c>
      <c r="BS91" s="28">
        <v>21</v>
      </c>
      <c r="BT91" s="28">
        <v>51</v>
      </c>
      <c r="BU91" s="30">
        <v>1322</v>
      </c>
      <c r="BV91" s="29">
        <v>74</v>
      </c>
      <c r="BW91" s="30">
        <v>1396</v>
      </c>
      <c r="BX91" s="30">
        <v>10580</v>
      </c>
      <c r="BY91" s="31">
        <f t="shared" ref="BY91:BY98" si="26">(BX91/F91)</f>
        <v>2.9685746352413021</v>
      </c>
      <c r="BZ91" s="30">
        <v>1040</v>
      </c>
      <c r="CA91" s="30">
        <v>1014</v>
      </c>
      <c r="CB91" s="29">
        <v>454</v>
      </c>
      <c r="CC91" s="30">
        <v>4523</v>
      </c>
      <c r="CD91" s="30">
        <v>8912</v>
      </c>
      <c r="CE91" s="30">
        <v>13435</v>
      </c>
      <c r="CF91" s="30">
        <v>14903</v>
      </c>
      <c r="CG91" s="29">
        <v>269</v>
      </c>
      <c r="CH91" s="29">
        <v>264</v>
      </c>
      <c r="CI91" s="29">
        <v>15</v>
      </c>
      <c r="CJ91" s="29">
        <v>147</v>
      </c>
      <c r="CK91" s="29">
        <v>127</v>
      </c>
      <c r="CL91" s="29">
        <v>289</v>
      </c>
      <c r="CM91" s="29">
        <v>274</v>
      </c>
      <c r="CN91" s="29">
        <v>161</v>
      </c>
      <c r="CO91" s="30">
        <v>1787</v>
      </c>
      <c r="CP91" s="29">
        <v>200</v>
      </c>
      <c r="CQ91" s="30">
        <v>2148</v>
      </c>
      <c r="CR91" s="29">
        <v>2</v>
      </c>
      <c r="CS91" s="29">
        <v>35</v>
      </c>
      <c r="CT91" s="29">
        <v>0</v>
      </c>
      <c r="CU91" s="29">
        <v>6</v>
      </c>
      <c r="CV91" s="29">
        <v>4</v>
      </c>
      <c r="CW91" s="30">
        <v>2658</v>
      </c>
      <c r="CX91" s="29">
        <v>520</v>
      </c>
      <c r="CY91" s="29">
        <v>0</v>
      </c>
    </row>
    <row r="92" spans="1:103" x14ac:dyDescent="0.2">
      <c r="A92" s="1" t="s">
        <v>107</v>
      </c>
      <c r="B92" s="1" t="s">
        <v>382</v>
      </c>
      <c r="C92" s="1" t="s">
        <v>476</v>
      </c>
      <c r="D92" s="16" t="s">
        <v>16</v>
      </c>
      <c r="E92" s="17">
        <v>1404</v>
      </c>
      <c r="F92" s="17">
        <v>2730</v>
      </c>
      <c r="G92" s="18">
        <v>52</v>
      </c>
      <c r="H92" s="17">
        <v>11500</v>
      </c>
      <c r="I92" s="49">
        <f t="shared" si="23"/>
        <v>4.2124542124542126</v>
      </c>
      <c r="J92" s="46">
        <v>42736</v>
      </c>
      <c r="K92" s="46">
        <v>43100</v>
      </c>
      <c r="L92" s="19">
        <v>0</v>
      </c>
      <c r="M92" s="19">
        <v>24</v>
      </c>
      <c r="N92" s="19">
        <v>24</v>
      </c>
      <c r="O92" s="19">
        <v>22</v>
      </c>
      <c r="P92" s="19">
        <v>46</v>
      </c>
      <c r="Q92" s="19">
        <v>0</v>
      </c>
      <c r="R92" s="19">
        <v>0</v>
      </c>
      <c r="S92" s="22">
        <v>43500</v>
      </c>
      <c r="T92" s="36">
        <f t="shared" si="24"/>
        <v>15.934065934065934</v>
      </c>
      <c r="U92" s="20">
        <v>0</v>
      </c>
      <c r="V92" s="20">
        <v>0</v>
      </c>
      <c r="W92" s="20">
        <v>0</v>
      </c>
      <c r="X92" s="22">
        <v>3125</v>
      </c>
      <c r="Y92" s="22">
        <v>3125</v>
      </c>
      <c r="Z92" s="22">
        <v>46625</v>
      </c>
      <c r="AA92" s="22">
        <v>20000</v>
      </c>
      <c r="AB92" s="22">
        <v>66625</v>
      </c>
      <c r="AC92" s="22">
        <v>200</v>
      </c>
      <c r="AD92" s="20">
        <v>0</v>
      </c>
      <c r="AE92" s="20">
        <v>0</v>
      </c>
      <c r="AF92" s="22">
        <v>200</v>
      </c>
      <c r="AG92" s="20">
        <v>0</v>
      </c>
      <c r="AH92" s="21">
        <v>0</v>
      </c>
      <c r="AI92" s="22">
        <v>3050</v>
      </c>
      <c r="AJ92" s="22">
        <v>3050</v>
      </c>
      <c r="AK92" s="22">
        <v>245</v>
      </c>
      <c r="AL92" s="22">
        <v>3495</v>
      </c>
      <c r="AM92" s="20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4">
        <v>9529</v>
      </c>
      <c r="AT92" s="24">
        <v>1000</v>
      </c>
      <c r="AU92" s="26">
        <v>0</v>
      </c>
      <c r="AV92" s="24">
        <v>10529</v>
      </c>
      <c r="AW92" s="25">
        <f t="shared" si="25"/>
        <v>3.8567765567765568</v>
      </c>
      <c r="AX92" s="24">
        <v>30481</v>
      </c>
      <c r="AY92" s="24">
        <v>2346</v>
      </c>
      <c r="AZ92" s="24">
        <v>32827</v>
      </c>
      <c r="BA92" s="24">
        <v>28582</v>
      </c>
      <c r="BB92" s="24">
        <v>66625</v>
      </c>
      <c r="BC92" s="24">
        <v>71938</v>
      </c>
      <c r="BD92" s="24">
        <v>3495</v>
      </c>
      <c r="BE92" s="26">
        <v>0</v>
      </c>
      <c r="BF92" s="28"/>
      <c r="BG92" s="28"/>
      <c r="BH92" s="27">
        <v>14196</v>
      </c>
      <c r="BI92" s="27">
        <v>9552</v>
      </c>
      <c r="BJ92" s="28"/>
      <c r="BK92" s="28"/>
      <c r="BL92" s="28">
        <v>163</v>
      </c>
      <c r="BM92" s="28">
        <v>25</v>
      </c>
      <c r="BN92" s="28">
        <v>0</v>
      </c>
      <c r="BO92" s="28">
        <v>25</v>
      </c>
      <c r="BP92" s="27">
        <v>5238</v>
      </c>
      <c r="BQ92" s="28">
        <v>10</v>
      </c>
      <c r="BR92" s="28">
        <v>1</v>
      </c>
      <c r="BS92" s="28">
        <v>11</v>
      </c>
      <c r="BT92" s="28">
        <v>51</v>
      </c>
      <c r="BU92" s="29"/>
      <c r="BV92" s="29"/>
      <c r="BW92" s="29">
        <v>913</v>
      </c>
      <c r="BX92" s="30">
        <v>5928</v>
      </c>
      <c r="BY92" s="31">
        <f t="shared" si="26"/>
        <v>2.1714285714285713</v>
      </c>
      <c r="BZ92" s="29">
        <v>936</v>
      </c>
      <c r="CA92" s="29">
        <v>91</v>
      </c>
      <c r="CB92" s="32" t="s">
        <v>204</v>
      </c>
      <c r="CC92" s="30">
        <v>3086</v>
      </c>
      <c r="CD92" s="30">
        <v>3117</v>
      </c>
      <c r="CE92" s="30">
        <v>6203</v>
      </c>
      <c r="CF92" s="30">
        <v>6294</v>
      </c>
      <c r="CG92" s="29">
        <v>0</v>
      </c>
      <c r="CH92" s="29">
        <v>26</v>
      </c>
      <c r="CI92" s="29">
        <v>1</v>
      </c>
      <c r="CJ92" s="29">
        <v>2</v>
      </c>
      <c r="CK92" s="29">
        <v>0</v>
      </c>
      <c r="CL92" s="29">
        <v>3</v>
      </c>
      <c r="CM92" s="29">
        <v>1</v>
      </c>
      <c r="CN92" s="29">
        <v>6</v>
      </c>
      <c r="CO92" s="29">
        <v>20</v>
      </c>
      <c r="CP92" s="29">
        <v>0</v>
      </c>
      <c r="CQ92" s="29">
        <v>26</v>
      </c>
      <c r="CR92" s="29">
        <v>0</v>
      </c>
      <c r="CS92" s="29">
        <v>36</v>
      </c>
      <c r="CT92" s="29">
        <v>0</v>
      </c>
      <c r="CU92" s="29">
        <v>7</v>
      </c>
      <c r="CV92" s="29">
        <v>0</v>
      </c>
      <c r="CW92" s="29">
        <v>624</v>
      </c>
      <c r="CX92" s="30">
        <v>1820</v>
      </c>
      <c r="CY92" s="32" t="s">
        <v>204</v>
      </c>
    </row>
    <row r="93" spans="1:103" x14ac:dyDescent="0.2">
      <c r="A93" s="1" t="s">
        <v>108</v>
      </c>
      <c r="B93" s="1" t="s">
        <v>383</v>
      </c>
      <c r="C93" s="1" t="s">
        <v>327</v>
      </c>
      <c r="D93" s="16" t="s">
        <v>16</v>
      </c>
      <c r="E93" s="17">
        <v>1664</v>
      </c>
      <c r="F93" s="17">
        <v>3012</v>
      </c>
      <c r="G93" s="18">
        <v>52</v>
      </c>
      <c r="H93" s="17">
        <v>1357</v>
      </c>
      <c r="I93" s="49">
        <f t="shared" si="23"/>
        <v>0.45053120849933598</v>
      </c>
      <c r="J93" s="46">
        <v>42917</v>
      </c>
      <c r="K93" s="46">
        <v>43281</v>
      </c>
      <c r="L93" s="19">
        <v>0</v>
      </c>
      <c r="M93" s="19">
        <v>34</v>
      </c>
      <c r="N93" s="19">
        <v>34</v>
      </c>
      <c r="O93" s="19">
        <v>18</v>
      </c>
      <c r="P93" s="19">
        <v>52</v>
      </c>
      <c r="Q93" s="19">
        <v>0</v>
      </c>
      <c r="R93" s="19">
        <v>30</v>
      </c>
      <c r="S93" s="22">
        <v>72238</v>
      </c>
      <c r="T93" s="36">
        <f t="shared" si="24"/>
        <v>23.98339973439575</v>
      </c>
      <c r="U93" s="20">
        <v>0</v>
      </c>
      <c r="V93" s="20">
        <v>0</v>
      </c>
      <c r="W93" s="20">
        <v>0</v>
      </c>
      <c r="X93" s="22">
        <v>25240</v>
      </c>
      <c r="Y93" s="22">
        <v>25240</v>
      </c>
      <c r="Z93" s="22">
        <v>97478</v>
      </c>
      <c r="AA93" s="20">
        <v>0</v>
      </c>
      <c r="AB93" s="22">
        <v>97478</v>
      </c>
      <c r="AC93" s="22">
        <v>200</v>
      </c>
      <c r="AD93" s="20">
        <v>0</v>
      </c>
      <c r="AE93" s="20">
        <v>0</v>
      </c>
      <c r="AF93" s="22">
        <v>200</v>
      </c>
      <c r="AG93" s="20">
        <v>0</v>
      </c>
      <c r="AH93" s="21">
        <v>390</v>
      </c>
      <c r="AI93" s="20">
        <v>0</v>
      </c>
      <c r="AJ93" s="22">
        <v>390</v>
      </c>
      <c r="AK93" s="22">
        <v>301</v>
      </c>
      <c r="AL93" s="22">
        <v>891</v>
      </c>
      <c r="AM93" s="22">
        <v>5000</v>
      </c>
      <c r="AN93" s="23">
        <v>0</v>
      </c>
      <c r="AO93" s="23">
        <v>0</v>
      </c>
      <c r="AP93" s="23">
        <v>0</v>
      </c>
      <c r="AQ93" s="37">
        <v>47435</v>
      </c>
      <c r="AR93" s="37">
        <v>47435</v>
      </c>
      <c r="AS93" s="24">
        <v>9617</v>
      </c>
      <c r="AT93" s="26">
        <v>0</v>
      </c>
      <c r="AU93" s="24">
        <v>1224</v>
      </c>
      <c r="AV93" s="24">
        <v>10841</v>
      </c>
      <c r="AW93" s="25">
        <f t="shared" si="25"/>
        <v>3.5992695883134131</v>
      </c>
      <c r="AX93" s="24">
        <v>48239</v>
      </c>
      <c r="AY93" s="24">
        <v>3690</v>
      </c>
      <c r="AZ93" s="24">
        <v>51929</v>
      </c>
      <c r="BA93" s="24">
        <v>45179</v>
      </c>
      <c r="BB93" s="24">
        <v>97478</v>
      </c>
      <c r="BC93" s="24">
        <v>107949</v>
      </c>
      <c r="BD93" s="26">
        <v>0</v>
      </c>
      <c r="BE93" s="24">
        <v>7640</v>
      </c>
      <c r="BF93" s="27">
        <v>5891</v>
      </c>
      <c r="BG93" s="27">
        <v>3691</v>
      </c>
      <c r="BH93" s="27">
        <v>9582</v>
      </c>
      <c r="BI93" s="27">
        <v>9552</v>
      </c>
      <c r="BJ93" s="28">
        <v>7</v>
      </c>
      <c r="BK93" s="28">
        <v>2</v>
      </c>
      <c r="BL93" s="28">
        <v>9</v>
      </c>
      <c r="BM93" s="28">
        <v>475</v>
      </c>
      <c r="BN93" s="28">
        <v>153</v>
      </c>
      <c r="BO93" s="28">
        <v>628</v>
      </c>
      <c r="BP93" s="27">
        <v>5238</v>
      </c>
      <c r="BQ93" s="28">
        <v>28</v>
      </c>
      <c r="BR93" s="28">
        <v>4</v>
      </c>
      <c r="BS93" s="28">
        <v>32</v>
      </c>
      <c r="BT93" s="28">
        <v>51</v>
      </c>
      <c r="BU93" s="29">
        <v>861</v>
      </c>
      <c r="BV93" s="29">
        <v>103</v>
      </c>
      <c r="BW93" s="29">
        <v>964</v>
      </c>
      <c r="BX93" s="30">
        <v>8628</v>
      </c>
      <c r="BY93" s="31">
        <f t="shared" si="26"/>
        <v>2.8645418326693228</v>
      </c>
      <c r="BZ93" s="29">
        <v>895</v>
      </c>
      <c r="CA93" s="29">
        <v>0</v>
      </c>
      <c r="CB93" s="29">
        <v>0</v>
      </c>
      <c r="CC93" s="30">
        <v>7236</v>
      </c>
      <c r="CD93" s="30">
        <v>2691</v>
      </c>
      <c r="CE93" s="30">
        <v>9927</v>
      </c>
      <c r="CF93" s="30">
        <v>9927</v>
      </c>
      <c r="CG93" s="29">
        <v>79</v>
      </c>
      <c r="CH93" s="29">
        <v>188</v>
      </c>
      <c r="CI93" s="29">
        <v>15</v>
      </c>
      <c r="CJ93" s="29">
        <v>28</v>
      </c>
      <c r="CK93" s="29">
        <v>0</v>
      </c>
      <c r="CL93" s="29">
        <v>43</v>
      </c>
      <c r="CM93" s="29">
        <v>0</v>
      </c>
      <c r="CN93" s="32" t="s">
        <v>204</v>
      </c>
      <c r="CO93" s="29">
        <v>425</v>
      </c>
      <c r="CP93" s="29">
        <v>0</v>
      </c>
      <c r="CQ93" s="29" t="s">
        <v>204</v>
      </c>
      <c r="CR93" s="29">
        <v>0</v>
      </c>
      <c r="CS93" s="29">
        <v>0</v>
      </c>
      <c r="CT93" s="29">
        <v>0</v>
      </c>
      <c r="CU93" s="29">
        <v>4</v>
      </c>
      <c r="CV93" s="29">
        <v>6</v>
      </c>
      <c r="CW93" s="30">
        <v>3040</v>
      </c>
      <c r="CX93" s="29">
        <v>104</v>
      </c>
      <c r="CY93" s="29">
        <v>68</v>
      </c>
    </row>
    <row r="94" spans="1:103" x14ac:dyDescent="0.2">
      <c r="A94" s="1" t="s">
        <v>109</v>
      </c>
      <c r="B94" s="1" t="s">
        <v>384</v>
      </c>
      <c r="C94" s="1" t="s">
        <v>327</v>
      </c>
      <c r="D94" s="16" t="s">
        <v>17</v>
      </c>
      <c r="E94" s="17">
        <v>2444</v>
      </c>
      <c r="F94" s="17">
        <v>14286</v>
      </c>
      <c r="G94" s="18">
        <v>52</v>
      </c>
      <c r="H94" s="17">
        <v>18449</v>
      </c>
      <c r="I94" s="49">
        <f t="shared" si="23"/>
        <v>1.2914041719165616</v>
      </c>
      <c r="J94" s="46">
        <v>42917</v>
      </c>
      <c r="K94" s="46">
        <v>43281</v>
      </c>
      <c r="L94" s="19">
        <v>149</v>
      </c>
      <c r="M94" s="19">
        <v>129.5</v>
      </c>
      <c r="N94" s="19">
        <v>278.5</v>
      </c>
      <c r="O94" s="19">
        <v>143</v>
      </c>
      <c r="P94" s="19">
        <v>421.5</v>
      </c>
      <c r="Q94" s="19">
        <v>0</v>
      </c>
      <c r="R94" s="19">
        <v>60</v>
      </c>
      <c r="S94" s="22">
        <v>467022</v>
      </c>
      <c r="T94" s="36">
        <f t="shared" si="24"/>
        <v>32.690886182276351</v>
      </c>
      <c r="U94" s="22">
        <v>40</v>
      </c>
      <c r="V94" s="22">
        <v>40</v>
      </c>
      <c r="W94" s="22">
        <v>7310</v>
      </c>
      <c r="X94" s="22">
        <v>194972</v>
      </c>
      <c r="Y94" s="22">
        <v>202282</v>
      </c>
      <c r="Z94" s="22">
        <v>669304</v>
      </c>
      <c r="AA94" s="22">
        <v>226308</v>
      </c>
      <c r="AB94" s="22">
        <v>895612</v>
      </c>
      <c r="AC94" s="22">
        <v>200</v>
      </c>
      <c r="AD94" s="22">
        <v>1120</v>
      </c>
      <c r="AE94" s="20">
        <v>0</v>
      </c>
      <c r="AF94" s="22">
        <v>1320</v>
      </c>
      <c r="AG94" s="20">
        <v>0</v>
      </c>
      <c r="AH94" s="21">
        <v>585</v>
      </c>
      <c r="AI94" s="20">
        <v>0</v>
      </c>
      <c r="AJ94" s="22">
        <v>585</v>
      </c>
      <c r="AK94" s="22">
        <v>11000</v>
      </c>
      <c r="AL94" s="22">
        <v>12905</v>
      </c>
      <c r="AM94" s="22">
        <v>13865</v>
      </c>
      <c r="AN94" s="23">
        <v>0</v>
      </c>
      <c r="AO94" s="23">
        <v>0</v>
      </c>
      <c r="AP94" s="23">
        <v>0</v>
      </c>
      <c r="AQ94" s="37">
        <v>48036</v>
      </c>
      <c r="AR94" s="37">
        <v>48036</v>
      </c>
      <c r="AS94" s="24">
        <v>23488</v>
      </c>
      <c r="AT94" s="24">
        <v>3670</v>
      </c>
      <c r="AU94" s="24">
        <v>3774</v>
      </c>
      <c r="AV94" s="24">
        <v>30932</v>
      </c>
      <c r="AW94" s="25">
        <f t="shared" si="25"/>
        <v>2.1651966960660789</v>
      </c>
      <c r="AX94" s="24">
        <v>526552</v>
      </c>
      <c r="AY94" s="24">
        <v>139094</v>
      </c>
      <c r="AZ94" s="24">
        <v>665646</v>
      </c>
      <c r="BA94" s="24">
        <v>180820</v>
      </c>
      <c r="BB94" s="24">
        <v>895612</v>
      </c>
      <c r="BC94" s="24">
        <v>877398</v>
      </c>
      <c r="BD94" s="24">
        <v>12710</v>
      </c>
      <c r="BE94" s="24">
        <v>53803</v>
      </c>
      <c r="BF94" s="27">
        <v>38818</v>
      </c>
      <c r="BG94" s="27">
        <v>22875</v>
      </c>
      <c r="BH94" s="27">
        <v>61693</v>
      </c>
      <c r="BI94" s="27">
        <v>10256</v>
      </c>
      <c r="BJ94" s="27">
        <v>3707</v>
      </c>
      <c r="BK94" s="28">
        <v>835</v>
      </c>
      <c r="BL94" s="27">
        <v>4542</v>
      </c>
      <c r="BM94" s="27">
        <v>2801</v>
      </c>
      <c r="BN94" s="27">
        <v>1005</v>
      </c>
      <c r="BO94" s="27">
        <v>3806</v>
      </c>
      <c r="BP94" s="27">
        <v>14396</v>
      </c>
      <c r="BQ94" s="28">
        <v>74</v>
      </c>
      <c r="BR94" s="28">
        <v>7</v>
      </c>
      <c r="BS94" s="28">
        <v>81</v>
      </c>
      <c r="BT94" s="28">
        <v>52</v>
      </c>
      <c r="BU94" s="30">
        <v>6386</v>
      </c>
      <c r="BV94" s="30">
        <v>1206</v>
      </c>
      <c r="BW94" s="30">
        <v>7592</v>
      </c>
      <c r="BX94" s="30">
        <v>203086</v>
      </c>
      <c r="BY94" s="31">
        <f t="shared" si="26"/>
        <v>14.215735685286294</v>
      </c>
      <c r="BZ94" s="32" t="s">
        <v>204</v>
      </c>
      <c r="CA94" s="30">
        <v>16253</v>
      </c>
      <c r="CB94" s="30">
        <v>3104</v>
      </c>
      <c r="CC94" s="30">
        <v>126752</v>
      </c>
      <c r="CD94" s="30">
        <v>135891</v>
      </c>
      <c r="CE94" s="30">
        <v>262643</v>
      </c>
      <c r="CF94" s="30">
        <v>282000</v>
      </c>
      <c r="CG94" s="30">
        <v>1264</v>
      </c>
      <c r="CH94" s="30">
        <v>2555</v>
      </c>
      <c r="CI94" s="29">
        <v>244</v>
      </c>
      <c r="CJ94" s="29">
        <v>232</v>
      </c>
      <c r="CK94" s="29">
        <v>26</v>
      </c>
      <c r="CL94" s="29">
        <v>502</v>
      </c>
      <c r="CM94" s="29">
        <v>77</v>
      </c>
      <c r="CN94" s="30">
        <v>3840</v>
      </c>
      <c r="CO94" s="30">
        <v>5094</v>
      </c>
      <c r="CP94" s="29">
        <v>435</v>
      </c>
      <c r="CQ94" s="30">
        <v>9369</v>
      </c>
      <c r="CR94" s="29">
        <v>152</v>
      </c>
      <c r="CS94" s="29">
        <v>325</v>
      </c>
      <c r="CT94" s="29">
        <v>171</v>
      </c>
      <c r="CU94" s="29">
        <v>15</v>
      </c>
      <c r="CV94" s="30">
        <v>1000</v>
      </c>
      <c r="CW94" s="30">
        <v>15761</v>
      </c>
      <c r="CX94" s="30">
        <v>57495</v>
      </c>
      <c r="CY94" s="30">
        <v>60000</v>
      </c>
    </row>
    <row r="95" spans="1:103" x14ac:dyDescent="0.2">
      <c r="A95" s="1" t="s">
        <v>110</v>
      </c>
      <c r="B95" s="1" t="s">
        <v>385</v>
      </c>
      <c r="C95" s="1" t="s">
        <v>475</v>
      </c>
      <c r="D95" s="16" t="s">
        <v>16</v>
      </c>
      <c r="E95" s="17">
        <v>1872</v>
      </c>
      <c r="F95" s="17">
        <v>5820</v>
      </c>
      <c r="G95" s="18">
        <v>52</v>
      </c>
      <c r="H95" s="17">
        <v>4012</v>
      </c>
      <c r="I95" s="49">
        <f t="shared" si="23"/>
        <v>0.68934707903780068</v>
      </c>
      <c r="J95" s="46">
        <v>42917</v>
      </c>
      <c r="K95" s="46">
        <v>43281</v>
      </c>
      <c r="L95" s="19">
        <v>40</v>
      </c>
      <c r="M95" s="19">
        <v>75</v>
      </c>
      <c r="N95" s="19">
        <v>115</v>
      </c>
      <c r="O95" s="19">
        <v>8.6</v>
      </c>
      <c r="P95" s="19">
        <v>123.6</v>
      </c>
      <c r="Q95" s="19">
        <v>0</v>
      </c>
      <c r="R95" s="19">
        <v>9.5</v>
      </c>
      <c r="S95" s="22">
        <v>221225</v>
      </c>
      <c r="T95" s="36">
        <f t="shared" si="24"/>
        <v>38.011168384879724</v>
      </c>
      <c r="U95" s="22">
        <v>35</v>
      </c>
      <c r="V95" s="22">
        <v>35</v>
      </c>
      <c r="W95" s="22">
        <v>2395</v>
      </c>
      <c r="X95" s="22">
        <v>35609</v>
      </c>
      <c r="Y95" s="22">
        <v>38004</v>
      </c>
      <c r="Z95" s="22">
        <v>259229</v>
      </c>
      <c r="AA95" s="22">
        <v>30000</v>
      </c>
      <c r="AB95" s="22">
        <v>289229</v>
      </c>
      <c r="AC95" s="22">
        <v>200</v>
      </c>
      <c r="AD95" s="20">
        <v>0</v>
      </c>
      <c r="AE95" s="20">
        <v>0</v>
      </c>
      <c r="AF95" s="22">
        <v>200</v>
      </c>
      <c r="AG95" s="20">
        <v>0</v>
      </c>
      <c r="AH95" s="21">
        <v>585</v>
      </c>
      <c r="AI95" s="20">
        <v>0</v>
      </c>
      <c r="AJ95" s="22">
        <v>585</v>
      </c>
      <c r="AK95" s="20">
        <v>0</v>
      </c>
      <c r="AL95" s="22">
        <v>785</v>
      </c>
      <c r="AM95" s="20">
        <v>0</v>
      </c>
      <c r="AN95" s="23">
        <v>0</v>
      </c>
      <c r="AO95" s="23">
        <v>0</v>
      </c>
      <c r="AP95" s="23">
        <v>0</v>
      </c>
      <c r="AQ95" s="37">
        <v>10315</v>
      </c>
      <c r="AR95" s="37">
        <v>10315</v>
      </c>
      <c r="AS95" s="24">
        <v>14082</v>
      </c>
      <c r="AT95" s="24">
        <v>5327</v>
      </c>
      <c r="AU95" s="24">
        <v>3229</v>
      </c>
      <c r="AV95" s="24">
        <v>22638</v>
      </c>
      <c r="AW95" s="25">
        <f t="shared" si="25"/>
        <v>3.8896907216494845</v>
      </c>
      <c r="AX95" s="24">
        <v>133904</v>
      </c>
      <c r="AY95" s="24">
        <v>72834</v>
      </c>
      <c r="AZ95" s="24">
        <v>206738</v>
      </c>
      <c r="BA95" s="24">
        <v>59266</v>
      </c>
      <c r="BB95" s="24">
        <v>289229</v>
      </c>
      <c r="BC95" s="24">
        <v>288642</v>
      </c>
      <c r="BD95" s="24">
        <v>195</v>
      </c>
      <c r="BE95" s="24">
        <v>11588</v>
      </c>
      <c r="BF95" s="27">
        <v>10370</v>
      </c>
      <c r="BG95" s="27">
        <v>9261</v>
      </c>
      <c r="BH95" s="27">
        <v>19631</v>
      </c>
      <c r="BI95" s="27">
        <v>9532</v>
      </c>
      <c r="BJ95" s="28">
        <v>716</v>
      </c>
      <c r="BK95" s="28">
        <v>358</v>
      </c>
      <c r="BL95" s="27">
        <v>1074</v>
      </c>
      <c r="BM95" s="27">
        <v>1120</v>
      </c>
      <c r="BN95" s="28">
        <v>687</v>
      </c>
      <c r="BO95" s="27">
        <v>1807</v>
      </c>
      <c r="BP95" s="27">
        <v>5200</v>
      </c>
      <c r="BQ95" s="28">
        <v>33</v>
      </c>
      <c r="BR95" s="28">
        <v>2</v>
      </c>
      <c r="BS95" s="28">
        <v>35</v>
      </c>
      <c r="BT95" s="28">
        <v>51</v>
      </c>
      <c r="BU95" s="30">
        <v>2699</v>
      </c>
      <c r="BV95" s="29">
        <v>618</v>
      </c>
      <c r="BW95" s="30">
        <v>3317</v>
      </c>
      <c r="BX95" s="30">
        <v>23877</v>
      </c>
      <c r="BY95" s="31">
        <f t="shared" si="26"/>
        <v>4.1025773195876285</v>
      </c>
      <c r="BZ95" s="30">
        <v>4658</v>
      </c>
      <c r="CA95" s="30">
        <v>3826</v>
      </c>
      <c r="CB95" s="29">
        <v>590</v>
      </c>
      <c r="CC95" s="30">
        <v>18507</v>
      </c>
      <c r="CD95" s="30">
        <v>18970</v>
      </c>
      <c r="CE95" s="30">
        <v>37477</v>
      </c>
      <c r="CF95" s="30">
        <v>41893</v>
      </c>
      <c r="CG95" s="29">
        <v>553</v>
      </c>
      <c r="CH95" s="30">
        <v>1337</v>
      </c>
      <c r="CI95" s="29">
        <v>52</v>
      </c>
      <c r="CJ95" s="29">
        <v>207</v>
      </c>
      <c r="CK95" s="29">
        <v>0</v>
      </c>
      <c r="CL95" s="29">
        <v>259</v>
      </c>
      <c r="CM95" s="29">
        <v>28</v>
      </c>
      <c r="CN95" s="29">
        <v>600</v>
      </c>
      <c r="CO95" s="30">
        <v>2322</v>
      </c>
      <c r="CP95" s="29">
        <v>0</v>
      </c>
      <c r="CQ95" s="30">
        <v>2922</v>
      </c>
      <c r="CR95" s="29">
        <v>16</v>
      </c>
      <c r="CS95" s="29">
        <v>96</v>
      </c>
      <c r="CT95" s="29">
        <v>26</v>
      </c>
      <c r="CU95" s="29">
        <v>6</v>
      </c>
      <c r="CV95" s="29">
        <v>728</v>
      </c>
      <c r="CW95" s="30">
        <v>3301</v>
      </c>
      <c r="CX95" s="30">
        <v>3881</v>
      </c>
      <c r="CY95" s="32" t="s">
        <v>204</v>
      </c>
    </row>
    <row r="96" spans="1:103" x14ac:dyDescent="0.2">
      <c r="A96" s="1" t="s">
        <v>111</v>
      </c>
      <c r="B96" s="1" t="s">
        <v>386</v>
      </c>
      <c r="C96" s="1" t="s">
        <v>479</v>
      </c>
      <c r="D96" s="16" t="s">
        <v>16</v>
      </c>
      <c r="E96" s="17">
        <v>1612</v>
      </c>
      <c r="F96" s="17">
        <v>3014</v>
      </c>
      <c r="G96" s="18">
        <v>52</v>
      </c>
      <c r="H96" s="17">
        <v>6060</v>
      </c>
      <c r="I96" s="49">
        <f t="shared" si="23"/>
        <v>2.0106171201061711</v>
      </c>
      <c r="J96" s="46">
        <v>42917</v>
      </c>
      <c r="K96" s="46">
        <v>43281</v>
      </c>
      <c r="L96" s="19">
        <v>0</v>
      </c>
      <c r="M96" s="19">
        <v>36</v>
      </c>
      <c r="N96" s="19">
        <v>36</v>
      </c>
      <c r="O96" s="19">
        <v>21</v>
      </c>
      <c r="P96" s="19">
        <v>57</v>
      </c>
      <c r="Q96" s="19">
        <v>0</v>
      </c>
      <c r="R96" s="19">
        <v>12</v>
      </c>
      <c r="S96" s="22">
        <v>100002</v>
      </c>
      <c r="T96" s="36">
        <f t="shared" si="24"/>
        <v>33.17916390179164</v>
      </c>
      <c r="U96" s="20">
        <v>0</v>
      </c>
      <c r="V96" s="20">
        <v>0</v>
      </c>
      <c r="W96" s="20">
        <v>0</v>
      </c>
      <c r="X96" s="22">
        <v>12000</v>
      </c>
      <c r="Y96" s="22">
        <v>12000</v>
      </c>
      <c r="Z96" s="22">
        <v>112002</v>
      </c>
      <c r="AA96" s="20">
        <v>0</v>
      </c>
      <c r="AB96" s="22">
        <v>112002</v>
      </c>
      <c r="AC96" s="22">
        <v>200</v>
      </c>
      <c r="AD96" s="20">
        <v>0</v>
      </c>
      <c r="AE96" s="20">
        <v>0</v>
      </c>
      <c r="AF96" s="22">
        <v>200</v>
      </c>
      <c r="AG96" s="20">
        <v>0</v>
      </c>
      <c r="AH96" s="21">
        <v>585</v>
      </c>
      <c r="AI96" s="20">
        <v>0</v>
      </c>
      <c r="AJ96" s="22">
        <v>585</v>
      </c>
      <c r="AK96" s="22">
        <v>4000</v>
      </c>
      <c r="AL96" s="22">
        <v>4785</v>
      </c>
      <c r="AM96" s="22">
        <v>1800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6"/>
      <c r="AT96" s="26"/>
      <c r="AU96" s="26"/>
      <c r="AV96" s="24">
        <v>13000</v>
      </c>
      <c r="AW96" s="25">
        <f t="shared" si="25"/>
        <v>4.3132050431320508</v>
      </c>
      <c r="AX96" s="24">
        <v>49251</v>
      </c>
      <c r="AY96" s="24">
        <v>21602</v>
      </c>
      <c r="AZ96" s="24">
        <v>70853</v>
      </c>
      <c r="BA96" s="24">
        <v>19700</v>
      </c>
      <c r="BB96" s="24">
        <v>112002</v>
      </c>
      <c r="BC96" s="24">
        <v>103553</v>
      </c>
      <c r="BD96" s="24">
        <v>4000</v>
      </c>
      <c r="BE96" s="26">
        <v>0</v>
      </c>
      <c r="BF96" s="27">
        <v>8618</v>
      </c>
      <c r="BG96" s="27">
        <v>4901</v>
      </c>
      <c r="BH96" s="27">
        <v>13519</v>
      </c>
      <c r="BI96" s="27">
        <v>9552</v>
      </c>
      <c r="BJ96" s="28">
        <v>778</v>
      </c>
      <c r="BK96" s="28">
        <v>295</v>
      </c>
      <c r="BL96" s="27">
        <v>1073</v>
      </c>
      <c r="BM96" s="28">
        <v>569</v>
      </c>
      <c r="BN96" s="28">
        <v>268</v>
      </c>
      <c r="BO96" s="28">
        <v>837</v>
      </c>
      <c r="BP96" s="27">
        <v>5238</v>
      </c>
      <c r="BQ96" s="28">
        <v>15</v>
      </c>
      <c r="BR96" s="28">
        <v>1</v>
      </c>
      <c r="BS96" s="28">
        <v>16</v>
      </c>
      <c r="BT96" s="28">
        <v>51</v>
      </c>
      <c r="BU96" s="30">
        <v>1713</v>
      </c>
      <c r="BV96" s="29">
        <v>489</v>
      </c>
      <c r="BW96" s="30">
        <v>2202</v>
      </c>
      <c r="BX96" s="30">
        <v>11934</v>
      </c>
      <c r="BY96" s="31">
        <f t="shared" si="26"/>
        <v>3.9595222295952222</v>
      </c>
      <c r="BZ96" s="30">
        <v>7955</v>
      </c>
      <c r="CA96" s="30">
        <v>1247</v>
      </c>
      <c r="CB96" s="29">
        <v>0</v>
      </c>
      <c r="CC96" s="30">
        <v>11612</v>
      </c>
      <c r="CD96" s="30">
        <v>9620</v>
      </c>
      <c r="CE96" s="30">
        <v>21232</v>
      </c>
      <c r="CF96" s="30">
        <v>22479</v>
      </c>
      <c r="CG96" s="29">
        <v>266</v>
      </c>
      <c r="CH96" s="29">
        <v>540</v>
      </c>
      <c r="CI96" s="29">
        <v>25</v>
      </c>
      <c r="CJ96" s="29">
        <v>111</v>
      </c>
      <c r="CK96" s="29">
        <v>2</v>
      </c>
      <c r="CL96" s="29">
        <v>138</v>
      </c>
      <c r="CM96" s="29">
        <v>4</v>
      </c>
      <c r="CN96" s="29">
        <v>372</v>
      </c>
      <c r="CO96" s="30">
        <v>1966</v>
      </c>
      <c r="CP96" s="29">
        <v>16</v>
      </c>
      <c r="CQ96" s="30">
        <v>2354</v>
      </c>
      <c r="CR96" s="29">
        <v>12</v>
      </c>
      <c r="CS96" s="29">
        <v>0</v>
      </c>
      <c r="CT96" s="29">
        <v>12</v>
      </c>
      <c r="CU96" s="29">
        <v>6</v>
      </c>
      <c r="CV96" s="29">
        <v>36</v>
      </c>
      <c r="CW96" s="30">
        <v>1154</v>
      </c>
      <c r="CX96" s="30">
        <v>1000</v>
      </c>
      <c r="CY96" s="30">
        <v>240797</v>
      </c>
    </row>
    <row r="97" spans="1:103" x14ac:dyDescent="0.2">
      <c r="A97" s="1" t="s">
        <v>112</v>
      </c>
      <c r="B97" s="1" t="s">
        <v>387</v>
      </c>
      <c r="C97" s="1" t="s">
        <v>475</v>
      </c>
      <c r="D97" s="16" t="s">
        <v>17</v>
      </c>
      <c r="E97" s="17">
        <v>1760</v>
      </c>
      <c r="F97" s="17">
        <v>1282</v>
      </c>
      <c r="G97" s="18">
        <v>52</v>
      </c>
      <c r="H97" s="17">
        <v>2626</v>
      </c>
      <c r="I97" s="49">
        <f t="shared" si="23"/>
        <v>2.0483619344773789</v>
      </c>
      <c r="J97" s="46">
        <v>42736</v>
      </c>
      <c r="K97" s="46">
        <v>43100</v>
      </c>
      <c r="L97" s="19">
        <v>45</v>
      </c>
      <c r="M97" s="19">
        <v>0</v>
      </c>
      <c r="N97" s="19">
        <v>45</v>
      </c>
      <c r="O97" s="19">
        <v>0</v>
      </c>
      <c r="P97" s="19">
        <v>45</v>
      </c>
      <c r="Q97" s="19">
        <v>0</v>
      </c>
      <c r="R97" s="19">
        <v>25</v>
      </c>
      <c r="S97" s="22">
        <v>83163</v>
      </c>
      <c r="T97" s="36">
        <f t="shared" si="24"/>
        <v>64.869734789391572</v>
      </c>
      <c r="U97" s="20">
        <v>0</v>
      </c>
      <c r="V97" s="20">
        <v>0</v>
      </c>
      <c r="W97" s="20">
        <v>0</v>
      </c>
      <c r="X97" s="22">
        <v>6023</v>
      </c>
      <c r="Y97" s="22">
        <v>6023</v>
      </c>
      <c r="Z97" s="22">
        <v>89186</v>
      </c>
      <c r="AA97" s="22">
        <v>1225</v>
      </c>
      <c r="AB97" s="22">
        <v>90411</v>
      </c>
      <c r="AC97" s="22">
        <v>100</v>
      </c>
      <c r="AD97" s="20">
        <v>0</v>
      </c>
      <c r="AE97" s="20">
        <v>0</v>
      </c>
      <c r="AF97" s="22">
        <v>100</v>
      </c>
      <c r="AG97" s="20">
        <v>0</v>
      </c>
      <c r="AH97" s="21">
        <v>0</v>
      </c>
      <c r="AI97" s="22">
        <v>3355</v>
      </c>
      <c r="AJ97" s="22">
        <v>3355</v>
      </c>
      <c r="AK97" s="20">
        <v>0</v>
      </c>
      <c r="AL97" s="22">
        <v>3455</v>
      </c>
      <c r="AM97" s="22">
        <v>21000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4">
        <v>8000</v>
      </c>
      <c r="AT97" s="24">
        <v>1600</v>
      </c>
      <c r="AU97" s="24">
        <v>4100</v>
      </c>
      <c r="AV97" s="24">
        <v>13700</v>
      </c>
      <c r="AW97" s="25">
        <f t="shared" si="25"/>
        <v>10.686427457098285</v>
      </c>
      <c r="AX97" s="24">
        <v>71776</v>
      </c>
      <c r="AY97" s="24">
        <v>5032</v>
      </c>
      <c r="AZ97" s="24">
        <v>76808</v>
      </c>
      <c r="BA97" s="24">
        <v>958</v>
      </c>
      <c r="BB97" s="24">
        <v>90411</v>
      </c>
      <c r="BC97" s="24">
        <v>91466</v>
      </c>
      <c r="BD97" s="24">
        <v>3355</v>
      </c>
      <c r="BE97" s="26">
        <v>0</v>
      </c>
      <c r="BF97" s="27">
        <v>8653</v>
      </c>
      <c r="BG97" s="27">
        <v>4021</v>
      </c>
      <c r="BH97" s="27">
        <v>12674</v>
      </c>
      <c r="BI97" s="27">
        <v>10207</v>
      </c>
      <c r="BJ97" s="28">
        <v>724</v>
      </c>
      <c r="BK97" s="28">
        <v>135</v>
      </c>
      <c r="BL97" s="28">
        <v>859</v>
      </c>
      <c r="BM97" s="28">
        <v>298</v>
      </c>
      <c r="BN97" s="28">
        <v>210</v>
      </c>
      <c r="BO97" s="28">
        <v>508</v>
      </c>
      <c r="BP97" s="27">
        <v>14180</v>
      </c>
      <c r="BQ97" s="28">
        <v>35</v>
      </c>
      <c r="BR97" s="28">
        <v>6</v>
      </c>
      <c r="BS97" s="28">
        <v>41</v>
      </c>
      <c r="BT97" s="28">
        <v>52</v>
      </c>
      <c r="BU97" s="29"/>
      <c r="BV97" s="29"/>
      <c r="BW97" s="30">
        <v>1685</v>
      </c>
      <c r="BX97" s="30">
        <v>11601</v>
      </c>
      <c r="BY97" s="31">
        <f t="shared" si="26"/>
        <v>9.0491419656786274</v>
      </c>
      <c r="BZ97" s="29">
        <v>364</v>
      </c>
      <c r="CA97" s="30">
        <v>1841</v>
      </c>
      <c r="CB97" s="29">
        <v>0</v>
      </c>
      <c r="CC97" s="30">
        <v>4128</v>
      </c>
      <c r="CD97" s="30">
        <v>6137</v>
      </c>
      <c r="CE97" s="30">
        <v>10265</v>
      </c>
      <c r="CF97" s="30">
        <v>12106</v>
      </c>
      <c r="CG97" s="29">
        <v>7</v>
      </c>
      <c r="CH97" s="29">
        <v>79</v>
      </c>
      <c r="CI97" s="29">
        <v>7</v>
      </c>
      <c r="CJ97" s="29">
        <v>85</v>
      </c>
      <c r="CK97" s="29">
        <v>2</v>
      </c>
      <c r="CL97" s="29">
        <v>94</v>
      </c>
      <c r="CM97" s="29">
        <v>4</v>
      </c>
      <c r="CN97" s="29">
        <v>31</v>
      </c>
      <c r="CO97" s="29">
        <v>785</v>
      </c>
      <c r="CP97" s="29">
        <v>12</v>
      </c>
      <c r="CQ97" s="29">
        <v>828</v>
      </c>
      <c r="CR97" s="29">
        <v>0</v>
      </c>
      <c r="CS97" s="29">
        <v>0</v>
      </c>
      <c r="CT97" s="29">
        <v>0</v>
      </c>
      <c r="CU97" s="29">
        <v>9</v>
      </c>
      <c r="CV97" s="29">
        <v>10</v>
      </c>
      <c r="CW97" s="30">
        <v>5983</v>
      </c>
      <c r="CX97" s="30">
        <v>3514</v>
      </c>
      <c r="CY97" s="30">
        <v>12896</v>
      </c>
    </row>
    <row r="98" spans="1:103" x14ac:dyDescent="0.2">
      <c r="A98" s="1" t="s">
        <v>113</v>
      </c>
      <c r="B98" s="1" t="s">
        <v>388</v>
      </c>
      <c r="C98" s="1" t="s">
        <v>478</v>
      </c>
      <c r="D98" s="16" t="s">
        <v>17</v>
      </c>
      <c r="E98" s="17">
        <v>2028</v>
      </c>
      <c r="F98" s="17">
        <v>3901</v>
      </c>
      <c r="G98" s="18">
        <v>52</v>
      </c>
      <c r="H98" s="17">
        <v>2000</v>
      </c>
      <c r="I98" s="49">
        <f t="shared" si="23"/>
        <v>0.51268905408869525</v>
      </c>
      <c r="J98" s="46">
        <v>42917</v>
      </c>
      <c r="K98" s="46">
        <v>43281</v>
      </c>
      <c r="L98" s="19">
        <v>0</v>
      </c>
      <c r="M98" s="19">
        <v>36</v>
      </c>
      <c r="N98" s="19">
        <v>36</v>
      </c>
      <c r="O98" s="19">
        <v>50</v>
      </c>
      <c r="P98" s="19">
        <v>86</v>
      </c>
      <c r="Q98" s="19">
        <v>0</v>
      </c>
      <c r="R98" s="19">
        <v>24</v>
      </c>
      <c r="S98" s="22">
        <v>135306</v>
      </c>
      <c r="T98" s="36">
        <f t="shared" si="24"/>
        <v>34.684952576262496</v>
      </c>
      <c r="U98" s="20">
        <v>0</v>
      </c>
      <c r="V98" s="20">
        <v>0</v>
      </c>
      <c r="W98" s="20">
        <v>0</v>
      </c>
      <c r="X98" s="22">
        <v>5581</v>
      </c>
      <c r="Y98" s="22">
        <v>5581</v>
      </c>
      <c r="Z98" s="22">
        <v>140887</v>
      </c>
      <c r="AA98" s="22">
        <v>10150</v>
      </c>
      <c r="AB98" s="22">
        <v>151037</v>
      </c>
      <c r="AC98" s="22">
        <v>200</v>
      </c>
      <c r="AD98" s="20">
        <v>0</v>
      </c>
      <c r="AE98" s="20">
        <v>0</v>
      </c>
      <c r="AF98" s="22">
        <v>200</v>
      </c>
      <c r="AG98" s="20">
        <v>0</v>
      </c>
      <c r="AH98" s="21">
        <v>585</v>
      </c>
      <c r="AI98" s="20">
        <v>0</v>
      </c>
      <c r="AJ98" s="22">
        <v>585</v>
      </c>
      <c r="AK98" s="20">
        <v>0</v>
      </c>
      <c r="AL98" s="22">
        <v>785</v>
      </c>
      <c r="AM98" s="20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4">
        <v>8135</v>
      </c>
      <c r="AT98" s="24">
        <v>1800</v>
      </c>
      <c r="AU98" s="24">
        <v>956</v>
      </c>
      <c r="AV98" s="24">
        <v>10891</v>
      </c>
      <c r="AW98" s="25">
        <f t="shared" si="25"/>
        <v>2.7918482440399899</v>
      </c>
      <c r="AX98" s="24">
        <v>100773</v>
      </c>
      <c r="AY98" s="24">
        <v>13286</v>
      </c>
      <c r="AZ98" s="24">
        <v>114059</v>
      </c>
      <c r="BA98" s="24">
        <v>26087</v>
      </c>
      <c r="BB98" s="24">
        <v>151037</v>
      </c>
      <c r="BC98" s="24">
        <v>151037</v>
      </c>
      <c r="BD98" s="24">
        <v>200</v>
      </c>
      <c r="BE98" s="26">
        <v>0</v>
      </c>
      <c r="BF98" s="28"/>
      <c r="BG98" s="28"/>
      <c r="BH98" s="27">
        <v>14289</v>
      </c>
      <c r="BI98" s="27">
        <v>9552</v>
      </c>
      <c r="BJ98" s="28">
        <v>450</v>
      </c>
      <c r="BK98" s="28">
        <v>252</v>
      </c>
      <c r="BL98" s="28">
        <v>702</v>
      </c>
      <c r="BM98" s="28">
        <v>450</v>
      </c>
      <c r="BN98" s="28">
        <v>252</v>
      </c>
      <c r="BO98" s="28">
        <v>702</v>
      </c>
      <c r="BP98" s="27">
        <v>5238</v>
      </c>
      <c r="BQ98" s="28">
        <v>6</v>
      </c>
      <c r="BR98" s="28">
        <v>6</v>
      </c>
      <c r="BS98" s="28">
        <v>12</v>
      </c>
      <c r="BT98" s="28">
        <v>51</v>
      </c>
      <c r="BU98" s="29"/>
      <c r="BV98" s="29"/>
      <c r="BW98" s="30">
        <v>1619</v>
      </c>
      <c r="BX98" s="30">
        <v>21736</v>
      </c>
      <c r="BY98" s="31">
        <f t="shared" si="26"/>
        <v>5.5719046398359398</v>
      </c>
      <c r="BZ98" s="32" t="s">
        <v>204</v>
      </c>
      <c r="CA98" s="30">
        <v>1953</v>
      </c>
      <c r="CB98" s="30">
        <v>9625</v>
      </c>
      <c r="CC98" s="30">
        <v>17353</v>
      </c>
      <c r="CD98" s="30">
        <v>16626</v>
      </c>
      <c r="CE98" s="30">
        <v>33979</v>
      </c>
      <c r="CF98" s="30">
        <v>45557</v>
      </c>
      <c r="CG98" s="29">
        <v>252</v>
      </c>
      <c r="CH98" s="29">
        <v>758</v>
      </c>
      <c r="CI98" s="29">
        <v>12</v>
      </c>
      <c r="CJ98" s="29">
        <v>80</v>
      </c>
      <c r="CK98" s="29">
        <v>0</v>
      </c>
      <c r="CL98" s="29">
        <v>92</v>
      </c>
      <c r="CM98" s="29">
        <v>14</v>
      </c>
      <c r="CN98" s="29">
        <v>320</v>
      </c>
      <c r="CO98" s="29">
        <v>880</v>
      </c>
      <c r="CP98" s="29">
        <v>0</v>
      </c>
      <c r="CQ98" s="30">
        <v>1200</v>
      </c>
      <c r="CR98" s="29">
        <v>0</v>
      </c>
      <c r="CS98" s="29">
        <v>30</v>
      </c>
      <c r="CT98" s="29">
        <v>0</v>
      </c>
      <c r="CU98" s="29">
        <v>8</v>
      </c>
      <c r="CV98" s="29">
        <v>14</v>
      </c>
      <c r="CW98" s="30">
        <v>3120</v>
      </c>
      <c r="CX98" s="30">
        <v>3120</v>
      </c>
      <c r="CY98" s="30">
        <v>26521</v>
      </c>
    </row>
    <row r="99" spans="1:103" x14ac:dyDescent="0.2">
      <c r="A99" s="1" t="s">
        <v>114</v>
      </c>
      <c r="B99" s="1" t="s">
        <v>389</v>
      </c>
      <c r="C99" s="1" t="s">
        <v>476</v>
      </c>
      <c r="D99" s="18"/>
      <c r="E99" s="18"/>
      <c r="F99" s="17">
        <v>1241</v>
      </c>
      <c r="G99" s="18"/>
      <c r="H99" s="16"/>
      <c r="I99" s="49"/>
      <c r="J99" s="46"/>
      <c r="K99" s="46"/>
      <c r="L99" s="19"/>
      <c r="M99" s="19"/>
      <c r="N99" s="19"/>
      <c r="O99" s="19"/>
      <c r="P99" s="19"/>
      <c r="Q99" s="19"/>
      <c r="R99" s="19"/>
      <c r="S99" s="21"/>
      <c r="T99" s="36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34"/>
      <c r="AO99" s="34"/>
      <c r="AP99" s="34"/>
      <c r="AQ99" s="34"/>
      <c r="AR99" s="34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9"/>
      <c r="BV99" s="29"/>
      <c r="BW99" s="29"/>
      <c r="BX99" s="29"/>
      <c r="BY99" s="31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</row>
    <row r="100" spans="1:103" x14ac:dyDescent="0.2">
      <c r="A100" s="1" t="s">
        <v>115</v>
      </c>
      <c r="B100" s="1" t="s">
        <v>115</v>
      </c>
      <c r="C100" s="1" t="s">
        <v>478</v>
      </c>
      <c r="D100" s="16" t="s">
        <v>17</v>
      </c>
      <c r="E100" s="17">
        <v>1352</v>
      </c>
      <c r="F100" s="17">
        <v>1340</v>
      </c>
      <c r="G100" s="18">
        <v>52</v>
      </c>
      <c r="H100" s="17">
        <v>3800</v>
      </c>
      <c r="I100" s="49">
        <f>H100/F100</f>
        <v>2.8358208955223883</v>
      </c>
      <c r="J100" s="46">
        <v>42917</v>
      </c>
      <c r="K100" s="46">
        <v>43281</v>
      </c>
      <c r="L100" s="19">
        <v>0</v>
      </c>
      <c r="M100" s="19">
        <v>30</v>
      </c>
      <c r="N100" s="19">
        <v>30</v>
      </c>
      <c r="O100" s="19">
        <v>9</v>
      </c>
      <c r="P100" s="19">
        <v>39</v>
      </c>
      <c r="Q100" s="19">
        <v>0</v>
      </c>
      <c r="R100" s="19">
        <v>30</v>
      </c>
      <c r="S100" s="22">
        <v>44000</v>
      </c>
      <c r="T100" s="36">
        <f>S100/F100</f>
        <v>32.835820895522389</v>
      </c>
      <c r="U100" s="20">
        <v>0</v>
      </c>
      <c r="V100" s="20">
        <v>0</v>
      </c>
      <c r="W100" s="20">
        <v>0</v>
      </c>
      <c r="X100" s="22">
        <v>16344</v>
      </c>
      <c r="Y100" s="22">
        <v>16344</v>
      </c>
      <c r="Z100" s="22">
        <v>60344</v>
      </c>
      <c r="AA100" s="22">
        <v>20604</v>
      </c>
      <c r="AB100" s="22">
        <v>80948</v>
      </c>
      <c r="AC100" s="22">
        <v>200</v>
      </c>
      <c r="AD100" s="22">
        <v>3050</v>
      </c>
      <c r="AE100" s="20">
        <v>0</v>
      </c>
      <c r="AF100" s="22">
        <v>3250</v>
      </c>
      <c r="AG100" s="20">
        <v>0</v>
      </c>
      <c r="AH100" s="21">
        <v>390</v>
      </c>
      <c r="AI100" s="20">
        <v>0</v>
      </c>
      <c r="AJ100" s="22">
        <v>390</v>
      </c>
      <c r="AK100" s="20">
        <v>0</v>
      </c>
      <c r="AL100" s="22">
        <v>3640</v>
      </c>
      <c r="AM100" s="22">
        <v>475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4">
        <v>6302</v>
      </c>
      <c r="AT100" s="24">
        <v>622</v>
      </c>
      <c r="AU100" s="24">
        <v>520</v>
      </c>
      <c r="AV100" s="24">
        <v>7444</v>
      </c>
      <c r="AW100" s="25">
        <f>(AV100/F100)</f>
        <v>5.5552238805970147</v>
      </c>
      <c r="AX100" s="24">
        <v>40881</v>
      </c>
      <c r="AY100" s="24">
        <v>3127</v>
      </c>
      <c r="AZ100" s="24">
        <v>44008</v>
      </c>
      <c r="BA100" s="24">
        <v>22098</v>
      </c>
      <c r="BB100" s="24">
        <v>80948</v>
      </c>
      <c r="BC100" s="24">
        <v>73550</v>
      </c>
      <c r="BD100" s="24">
        <v>72180</v>
      </c>
      <c r="BE100" s="26">
        <v>0</v>
      </c>
      <c r="BF100" s="27">
        <v>18889</v>
      </c>
      <c r="BG100" s="28">
        <v>680</v>
      </c>
      <c r="BH100" s="27">
        <v>19569</v>
      </c>
      <c r="BI100" s="27">
        <v>9552</v>
      </c>
      <c r="BJ100" s="28"/>
      <c r="BK100" s="28"/>
      <c r="BL100" s="28">
        <v>555</v>
      </c>
      <c r="BM100" s="28"/>
      <c r="BN100" s="28"/>
      <c r="BO100" s="28">
        <v>662</v>
      </c>
      <c r="BP100" s="27">
        <v>5238</v>
      </c>
      <c r="BQ100" s="28">
        <v>20</v>
      </c>
      <c r="BR100" s="28">
        <v>0</v>
      </c>
      <c r="BS100" s="28">
        <v>20</v>
      </c>
      <c r="BT100" s="28">
        <v>51</v>
      </c>
      <c r="BU100" s="29">
        <v>809</v>
      </c>
      <c r="BV100" s="29">
        <v>212</v>
      </c>
      <c r="BW100" s="30">
        <v>1021</v>
      </c>
      <c r="BX100" s="30">
        <v>9490</v>
      </c>
      <c r="BY100" s="31">
        <f>(BX100/F100)</f>
        <v>7.0820895522388057</v>
      </c>
      <c r="BZ100" s="30">
        <v>1095</v>
      </c>
      <c r="CA100" s="30">
        <v>1187</v>
      </c>
      <c r="CB100" s="32" t="s">
        <v>204</v>
      </c>
      <c r="CC100" s="30">
        <v>14997</v>
      </c>
      <c r="CD100" s="30">
        <v>7487</v>
      </c>
      <c r="CE100" s="30">
        <v>37450</v>
      </c>
      <c r="CF100" s="30">
        <v>38637</v>
      </c>
      <c r="CG100" s="29">
        <v>286</v>
      </c>
      <c r="CH100" s="29">
        <v>197</v>
      </c>
      <c r="CI100" s="29">
        <v>230</v>
      </c>
      <c r="CJ100" s="29">
        <v>85</v>
      </c>
      <c r="CK100" s="29">
        <v>10</v>
      </c>
      <c r="CL100" s="29">
        <v>325</v>
      </c>
      <c r="CM100" s="29">
        <v>2</v>
      </c>
      <c r="CN100" s="30">
        <v>1170</v>
      </c>
      <c r="CO100" s="30">
        <v>1130</v>
      </c>
      <c r="CP100" s="29">
        <v>15</v>
      </c>
      <c r="CQ100" s="30">
        <v>2315</v>
      </c>
      <c r="CR100" s="29">
        <v>68</v>
      </c>
      <c r="CS100" s="29">
        <v>140</v>
      </c>
      <c r="CT100" s="29">
        <v>0</v>
      </c>
      <c r="CU100" s="29">
        <v>6</v>
      </c>
      <c r="CV100" s="29">
        <v>25</v>
      </c>
      <c r="CW100" s="29">
        <v>850</v>
      </c>
      <c r="CX100" s="29">
        <v>980</v>
      </c>
      <c r="CY100" s="30">
        <v>12421</v>
      </c>
    </row>
    <row r="101" spans="1:103" x14ac:dyDescent="0.2">
      <c r="A101" s="1" t="s">
        <v>116</v>
      </c>
      <c r="B101" s="1" t="s">
        <v>390</v>
      </c>
      <c r="C101" s="1" t="s">
        <v>476</v>
      </c>
      <c r="D101" s="18"/>
      <c r="E101" s="18"/>
      <c r="F101" s="18">
        <v>767</v>
      </c>
      <c r="G101" s="18"/>
      <c r="H101" s="16"/>
      <c r="I101" s="49"/>
      <c r="J101" s="46"/>
      <c r="K101" s="46"/>
      <c r="L101" s="19"/>
      <c r="M101" s="19"/>
      <c r="N101" s="19"/>
      <c r="O101" s="19"/>
      <c r="P101" s="19"/>
      <c r="Q101" s="19"/>
      <c r="R101" s="19"/>
      <c r="S101" s="21"/>
      <c r="T101" s="36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34"/>
      <c r="AO101" s="34"/>
      <c r="AP101" s="34"/>
      <c r="AQ101" s="34"/>
      <c r="AR101" s="34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9"/>
      <c r="BV101" s="29"/>
      <c r="BW101" s="29"/>
      <c r="BX101" s="29"/>
      <c r="BY101" s="31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</row>
    <row r="102" spans="1:103" x14ac:dyDescent="0.2">
      <c r="A102" s="1" t="s">
        <v>117</v>
      </c>
      <c r="B102" s="1" t="s">
        <v>391</v>
      </c>
      <c r="C102" s="1" t="s">
        <v>469</v>
      </c>
      <c r="D102" s="16" t="s">
        <v>16</v>
      </c>
      <c r="E102" s="18">
        <v>728</v>
      </c>
      <c r="F102" s="17">
        <v>1867</v>
      </c>
      <c r="G102" s="18">
        <v>52</v>
      </c>
      <c r="H102" s="18">
        <v>784</v>
      </c>
      <c r="I102" s="49">
        <f>H102/F102</f>
        <v>0.41992501339046601</v>
      </c>
      <c r="J102" s="46">
        <v>42917</v>
      </c>
      <c r="K102" s="46">
        <v>43281</v>
      </c>
      <c r="L102" s="19">
        <v>0</v>
      </c>
      <c r="M102" s="19">
        <v>12</v>
      </c>
      <c r="N102" s="19">
        <v>12</v>
      </c>
      <c r="O102" s="19">
        <v>0</v>
      </c>
      <c r="P102" s="19">
        <v>12</v>
      </c>
      <c r="Q102" s="19">
        <v>0</v>
      </c>
      <c r="R102" s="19">
        <v>4</v>
      </c>
      <c r="S102" s="22">
        <v>13500</v>
      </c>
      <c r="T102" s="36">
        <f>S102/F102</f>
        <v>7.2308516336368509</v>
      </c>
      <c r="U102" s="20">
        <v>0</v>
      </c>
      <c r="V102" s="20">
        <v>0</v>
      </c>
      <c r="W102" s="20">
        <v>0</v>
      </c>
      <c r="X102" s="22">
        <v>7410</v>
      </c>
      <c r="Y102" s="22">
        <v>7410</v>
      </c>
      <c r="Z102" s="22">
        <v>20910</v>
      </c>
      <c r="AA102" s="20">
        <v>0</v>
      </c>
      <c r="AB102" s="22">
        <v>20910</v>
      </c>
      <c r="AC102" s="22">
        <v>200</v>
      </c>
      <c r="AD102" s="20">
        <v>0</v>
      </c>
      <c r="AE102" s="20">
        <v>0</v>
      </c>
      <c r="AF102" s="22">
        <v>200</v>
      </c>
      <c r="AG102" s="20">
        <v>0</v>
      </c>
      <c r="AH102" s="21">
        <v>0</v>
      </c>
      <c r="AI102" s="20">
        <v>0</v>
      </c>
      <c r="AJ102" s="20">
        <v>0</v>
      </c>
      <c r="AK102" s="20">
        <v>0</v>
      </c>
      <c r="AL102" s="22">
        <v>200</v>
      </c>
      <c r="AM102" s="22">
        <v>750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6"/>
      <c r="AT102" s="26"/>
      <c r="AU102" s="26"/>
      <c r="AV102" s="24">
        <v>3310</v>
      </c>
      <c r="AW102" s="25">
        <f>(AV102/F102)</f>
        <v>1.77289769683985</v>
      </c>
      <c r="AX102" s="24">
        <v>10430</v>
      </c>
      <c r="AY102" s="24">
        <v>798</v>
      </c>
      <c r="AZ102" s="24">
        <v>11228</v>
      </c>
      <c r="BA102" s="24">
        <v>4827</v>
      </c>
      <c r="BB102" s="24">
        <v>20910</v>
      </c>
      <c r="BC102" s="24">
        <v>19365</v>
      </c>
      <c r="BD102" s="26">
        <v>0</v>
      </c>
      <c r="BE102" s="26">
        <v>0</v>
      </c>
      <c r="BF102" s="28"/>
      <c r="BG102" s="28"/>
      <c r="BH102" s="27">
        <v>4793</v>
      </c>
      <c r="BI102" s="28">
        <v>0</v>
      </c>
      <c r="BJ102" s="28">
        <v>100</v>
      </c>
      <c r="BK102" s="28">
        <v>64</v>
      </c>
      <c r="BL102" s="28">
        <v>164</v>
      </c>
      <c r="BM102" s="28">
        <v>120</v>
      </c>
      <c r="BN102" s="28">
        <v>16</v>
      </c>
      <c r="BO102" s="28">
        <v>136</v>
      </c>
      <c r="BP102" s="28">
        <v>0</v>
      </c>
      <c r="BQ102" s="28">
        <v>4</v>
      </c>
      <c r="BR102" s="28">
        <v>0</v>
      </c>
      <c r="BS102" s="28">
        <v>4</v>
      </c>
      <c r="BT102" s="28">
        <v>51</v>
      </c>
      <c r="BU102" s="29"/>
      <c r="BV102" s="29"/>
      <c r="BW102" s="29">
        <v>230</v>
      </c>
      <c r="BX102" s="30">
        <v>1758</v>
      </c>
      <c r="BY102" s="31">
        <f>(BX102/F102)</f>
        <v>0.94161756829137655</v>
      </c>
      <c r="BZ102" s="29">
        <v>60</v>
      </c>
      <c r="CA102" s="29">
        <v>0</v>
      </c>
      <c r="CB102" s="29">
        <v>0</v>
      </c>
      <c r="CC102" s="29"/>
      <c r="CD102" s="29"/>
      <c r="CE102" s="30">
        <v>2385</v>
      </c>
      <c r="CF102" s="30">
        <v>2385</v>
      </c>
      <c r="CG102" s="29">
        <v>21</v>
      </c>
      <c r="CH102" s="29">
        <v>64</v>
      </c>
      <c r="CI102" s="29">
        <v>8</v>
      </c>
      <c r="CJ102" s="29">
        <v>30</v>
      </c>
      <c r="CK102" s="29">
        <v>0</v>
      </c>
      <c r="CL102" s="29">
        <v>38</v>
      </c>
      <c r="CM102" s="29">
        <v>5</v>
      </c>
      <c r="CN102" s="29">
        <v>137</v>
      </c>
      <c r="CO102" s="29">
        <v>275</v>
      </c>
      <c r="CP102" s="29">
        <v>0</v>
      </c>
      <c r="CQ102" s="29">
        <v>412</v>
      </c>
      <c r="CR102" s="29">
        <v>0</v>
      </c>
      <c r="CS102" s="29">
        <v>0</v>
      </c>
      <c r="CT102" s="29">
        <v>22</v>
      </c>
      <c r="CU102" s="29">
        <v>1</v>
      </c>
      <c r="CV102" s="29">
        <v>2</v>
      </c>
      <c r="CW102" s="29">
        <v>64</v>
      </c>
      <c r="CX102" s="29">
        <v>312</v>
      </c>
      <c r="CY102" s="32" t="s">
        <v>204</v>
      </c>
    </row>
    <row r="103" spans="1:103" x14ac:dyDescent="0.2">
      <c r="A103" s="1" t="s">
        <v>118</v>
      </c>
      <c r="B103" s="1" t="s">
        <v>392</v>
      </c>
      <c r="C103" s="1" t="s">
        <v>429</v>
      </c>
      <c r="D103" s="18"/>
      <c r="E103" s="18"/>
      <c r="F103" s="17">
        <v>2870</v>
      </c>
      <c r="G103" s="18"/>
      <c r="H103" s="17">
        <v>3000</v>
      </c>
      <c r="I103" s="49">
        <f>H103/F103</f>
        <v>1.0452961672473868</v>
      </c>
      <c r="J103" s="46"/>
      <c r="K103" s="46"/>
      <c r="L103" s="19"/>
      <c r="M103" s="19"/>
      <c r="N103" s="19"/>
      <c r="O103" s="19"/>
      <c r="P103" s="19"/>
      <c r="Q103" s="19"/>
      <c r="R103" s="19"/>
      <c r="S103" s="21"/>
      <c r="T103" s="36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34"/>
      <c r="AO103" s="34"/>
      <c r="AP103" s="34"/>
      <c r="AQ103" s="34"/>
      <c r="AR103" s="34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9"/>
      <c r="BV103" s="29"/>
      <c r="BW103" s="29"/>
      <c r="BX103" s="29"/>
      <c r="BY103" s="31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</row>
    <row r="104" spans="1:103" x14ac:dyDescent="0.2">
      <c r="A104" s="1" t="s">
        <v>119</v>
      </c>
      <c r="B104" s="1" t="s">
        <v>393</v>
      </c>
      <c r="C104" s="1" t="s">
        <v>311</v>
      </c>
      <c r="D104" s="16" t="s">
        <v>17</v>
      </c>
      <c r="E104" s="17">
        <v>2392</v>
      </c>
      <c r="F104" s="17">
        <v>4285</v>
      </c>
      <c r="G104" s="18">
        <v>52</v>
      </c>
      <c r="H104" s="17">
        <v>18400</v>
      </c>
      <c r="I104" s="49">
        <f>H104/F104</f>
        <v>4.2940490081680283</v>
      </c>
      <c r="J104" s="46">
        <v>42948</v>
      </c>
      <c r="K104" s="46">
        <v>43312</v>
      </c>
      <c r="L104" s="19">
        <v>0</v>
      </c>
      <c r="M104" s="19">
        <v>75</v>
      </c>
      <c r="N104" s="19">
        <v>75</v>
      </c>
      <c r="O104" s="19">
        <v>329</v>
      </c>
      <c r="P104" s="19">
        <v>404</v>
      </c>
      <c r="Q104" s="19">
        <v>15</v>
      </c>
      <c r="R104" s="19">
        <v>50</v>
      </c>
      <c r="S104" s="22">
        <v>232773</v>
      </c>
      <c r="T104" s="36">
        <f>S104/F104</f>
        <v>54.32275379229872</v>
      </c>
      <c r="U104" s="22">
        <v>49</v>
      </c>
      <c r="V104" s="22">
        <v>79</v>
      </c>
      <c r="W104" s="22">
        <v>20813</v>
      </c>
      <c r="X104" s="22">
        <v>339602</v>
      </c>
      <c r="Y104" s="22">
        <v>360415</v>
      </c>
      <c r="Z104" s="22">
        <v>593188</v>
      </c>
      <c r="AA104" s="22">
        <v>100487</v>
      </c>
      <c r="AB104" s="22">
        <v>693675</v>
      </c>
      <c r="AC104" s="22">
        <v>200</v>
      </c>
      <c r="AD104" s="20">
        <v>0</v>
      </c>
      <c r="AE104" s="20">
        <v>0</v>
      </c>
      <c r="AF104" s="22">
        <v>200</v>
      </c>
      <c r="AG104" s="20">
        <v>0</v>
      </c>
      <c r="AH104" s="21">
        <v>0</v>
      </c>
      <c r="AI104" s="20">
        <v>0</v>
      </c>
      <c r="AJ104" s="20">
        <v>0</v>
      </c>
      <c r="AK104" s="22">
        <v>43900</v>
      </c>
      <c r="AL104" s="22">
        <v>44100</v>
      </c>
      <c r="AM104" s="22">
        <v>2913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4">
        <v>25195</v>
      </c>
      <c r="AT104" s="24">
        <v>16513</v>
      </c>
      <c r="AU104" s="24">
        <v>12632</v>
      </c>
      <c r="AV104" s="24">
        <v>54340</v>
      </c>
      <c r="AW104" s="25">
        <f>(AV104/F104)</f>
        <v>12.681446907817969</v>
      </c>
      <c r="AX104" s="24">
        <v>342293</v>
      </c>
      <c r="AY104" s="24">
        <v>79865</v>
      </c>
      <c r="AZ104" s="24">
        <v>422158</v>
      </c>
      <c r="BA104" s="24">
        <v>248092</v>
      </c>
      <c r="BB104" s="24">
        <v>693675</v>
      </c>
      <c r="BC104" s="24">
        <v>724590</v>
      </c>
      <c r="BD104" s="24">
        <v>44750</v>
      </c>
      <c r="BE104" s="26">
        <v>0</v>
      </c>
      <c r="BF104" s="27">
        <v>12038</v>
      </c>
      <c r="BG104" s="27">
        <v>6353</v>
      </c>
      <c r="BH104" s="27">
        <v>18391</v>
      </c>
      <c r="BI104" s="28">
        <v>0</v>
      </c>
      <c r="BJ104" s="27">
        <v>1947</v>
      </c>
      <c r="BK104" s="28">
        <v>439</v>
      </c>
      <c r="BL104" s="27">
        <v>2386</v>
      </c>
      <c r="BM104" s="27">
        <v>1215</v>
      </c>
      <c r="BN104" s="28">
        <v>124</v>
      </c>
      <c r="BO104" s="27">
        <v>1339</v>
      </c>
      <c r="BP104" s="28">
        <v>0</v>
      </c>
      <c r="BQ104" s="28">
        <v>58</v>
      </c>
      <c r="BR104" s="28">
        <v>6</v>
      </c>
      <c r="BS104" s="28">
        <v>64</v>
      </c>
      <c r="BT104" s="28">
        <v>51</v>
      </c>
      <c r="BU104" s="30">
        <v>3653</v>
      </c>
      <c r="BV104" s="30">
        <v>1178</v>
      </c>
      <c r="BW104" s="30">
        <v>4831</v>
      </c>
      <c r="BX104" s="30">
        <v>105404</v>
      </c>
      <c r="BY104" s="31">
        <f>(BX104/F104)</f>
        <v>24.598366394399065</v>
      </c>
      <c r="BZ104" s="30">
        <v>5564</v>
      </c>
      <c r="CA104" s="29">
        <v>0</v>
      </c>
      <c r="CB104" s="32" t="s">
        <v>204</v>
      </c>
      <c r="CC104" s="30">
        <v>38341</v>
      </c>
      <c r="CD104" s="30">
        <v>18946</v>
      </c>
      <c r="CE104" s="30">
        <v>57287</v>
      </c>
      <c r="CF104" s="30">
        <v>57287</v>
      </c>
      <c r="CG104" s="29">
        <v>237</v>
      </c>
      <c r="CH104" s="29">
        <v>547</v>
      </c>
      <c r="CI104" s="29">
        <v>181</v>
      </c>
      <c r="CJ104" s="29">
        <v>109</v>
      </c>
      <c r="CK104" s="29">
        <v>11</v>
      </c>
      <c r="CL104" s="29">
        <v>301</v>
      </c>
      <c r="CM104" s="29">
        <v>41</v>
      </c>
      <c r="CN104" s="30">
        <v>5143</v>
      </c>
      <c r="CO104" s="30">
        <v>2965</v>
      </c>
      <c r="CP104" s="29">
        <v>88</v>
      </c>
      <c r="CQ104" s="30">
        <v>16392</v>
      </c>
      <c r="CR104" s="29">
        <v>26</v>
      </c>
      <c r="CS104" s="29">
        <v>32</v>
      </c>
      <c r="CT104" s="29">
        <v>0</v>
      </c>
      <c r="CU104" s="29">
        <v>17</v>
      </c>
      <c r="CV104" s="29">
        <v>375</v>
      </c>
      <c r="CW104" s="30">
        <v>3796</v>
      </c>
      <c r="CX104" s="30">
        <v>11388</v>
      </c>
      <c r="CY104" s="30">
        <v>19538</v>
      </c>
    </row>
    <row r="105" spans="1:103" x14ac:dyDescent="0.2">
      <c r="A105" s="1" t="s">
        <v>120</v>
      </c>
      <c r="B105" s="1" t="s">
        <v>394</v>
      </c>
      <c r="C105" s="1" t="s">
        <v>311</v>
      </c>
      <c r="D105" s="16" t="s">
        <v>17</v>
      </c>
      <c r="E105" s="17">
        <v>2028</v>
      </c>
      <c r="F105" s="17">
        <v>3815</v>
      </c>
      <c r="G105" s="18">
        <v>52</v>
      </c>
      <c r="H105" s="17">
        <v>9520</v>
      </c>
      <c r="I105" s="49">
        <f>H105/F105</f>
        <v>2.4954128440366974</v>
      </c>
      <c r="J105" s="46">
        <v>42736</v>
      </c>
      <c r="K105" s="46">
        <v>43100</v>
      </c>
      <c r="L105" s="19">
        <v>0</v>
      </c>
      <c r="M105" s="19">
        <v>28</v>
      </c>
      <c r="N105" s="19">
        <v>28</v>
      </c>
      <c r="O105" s="19">
        <v>31</v>
      </c>
      <c r="P105" s="19">
        <v>59</v>
      </c>
      <c r="Q105" s="19">
        <v>0</v>
      </c>
      <c r="R105" s="19">
        <v>60</v>
      </c>
      <c r="S105" s="22">
        <v>25500</v>
      </c>
      <c r="T105" s="36">
        <f>S105/F105</f>
        <v>6.6841415465268676</v>
      </c>
      <c r="U105" s="20">
        <v>0</v>
      </c>
      <c r="V105" s="20">
        <v>0</v>
      </c>
      <c r="W105" s="20">
        <v>0</v>
      </c>
      <c r="X105" s="22">
        <v>43490</v>
      </c>
      <c r="Y105" s="22">
        <v>43490</v>
      </c>
      <c r="Z105" s="22">
        <v>68990</v>
      </c>
      <c r="AA105" s="22">
        <v>28160</v>
      </c>
      <c r="AB105" s="22">
        <v>97150</v>
      </c>
      <c r="AC105" s="22">
        <v>200</v>
      </c>
      <c r="AD105" s="20">
        <v>0</v>
      </c>
      <c r="AE105" s="20">
        <v>0</v>
      </c>
      <c r="AF105" s="22">
        <v>200</v>
      </c>
      <c r="AG105" s="20">
        <v>0</v>
      </c>
      <c r="AH105" s="21">
        <v>375</v>
      </c>
      <c r="AI105" s="20">
        <v>0</v>
      </c>
      <c r="AJ105" s="22">
        <v>375</v>
      </c>
      <c r="AK105" s="22">
        <v>3100</v>
      </c>
      <c r="AL105" s="22">
        <v>3675</v>
      </c>
      <c r="AM105" s="20">
        <v>0</v>
      </c>
      <c r="AN105" s="23">
        <v>0</v>
      </c>
      <c r="AO105" s="23">
        <v>0</v>
      </c>
      <c r="AP105" s="23">
        <v>0</v>
      </c>
      <c r="AQ105" s="37">
        <v>94631</v>
      </c>
      <c r="AR105" s="37">
        <v>94631</v>
      </c>
      <c r="AS105" s="24">
        <v>10493</v>
      </c>
      <c r="AT105" s="24">
        <v>1860</v>
      </c>
      <c r="AU105" s="24">
        <v>2312</v>
      </c>
      <c r="AV105" s="24">
        <v>14665</v>
      </c>
      <c r="AW105" s="25">
        <f>(AV105/F105)</f>
        <v>3.8440366972477062</v>
      </c>
      <c r="AX105" s="24">
        <v>41808</v>
      </c>
      <c r="AY105" s="24">
        <v>7907</v>
      </c>
      <c r="AZ105" s="24">
        <v>49715</v>
      </c>
      <c r="BA105" s="24">
        <v>33777</v>
      </c>
      <c r="BB105" s="24">
        <v>97150</v>
      </c>
      <c r="BC105" s="24">
        <v>98157</v>
      </c>
      <c r="BD105" s="24">
        <v>2476</v>
      </c>
      <c r="BE105" s="24">
        <v>94631</v>
      </c>
      <c r="BF105" s="27">
        <v>20783</v>
      </c>
      <c r="BG105" s="27">
        <v>9009</v>
      </c>
      <c r="BH105" s="27">
        <v>29792</v>
      </c>
      <c r="BI105" s="27">
        <v>9552</v>
      </c>
      <c r="BJ105" s="27">
        <v>2098</v>
      </c>
      <c r="BK105" s="28">
        <v>434</v>
      </c>
      <c r="BL105" s="27">
        <v>2532</v>
      </c>
      <c r="BM105" s="27">
        <v>2414</v>
      </c>
      <c r="BN105" s="28">
        <v>425</v>
      </c>
      <c r="BO105" s="27">
        <v>2839</v>
      </c>
      <c r="BP105" s="27">
        <v>5238</v>
      </c>
      <c r="BQ105" s="28">
        <v>34</v>
      </c>
      <c r="BR105" s="28">
        <v>7</v>
      </c>
      <c r="BS105" s="28">
        <v>41</v>
      </c>
      <c r="BT105" s="28">
        <v>53</v>
      </c>
      <c r="BU105" s="30">
        <v>1532</v>
      </c>
      <c r="BV105" s="29">
        <v>585</v>
      </c>
      <c r="BW105" s="30">
        <v>2117</v>
      </c>
      <c r="BX105" s="30">
        <v>17856</v>
      </c>
      <c r="BY105" s="31">
        <f>(BX105/F105)</f>
        <v>4.6804718217562256</v>
      </c>
      <c r="BZ105" s="29">
        <v>503</v>
      </c>
      <c r="CA105" s="30">
        <v>1222</v>
      </c>
      <c r="CB105" s="29">
        <v>82</v>
      </c>
      <c r="CC105" s="30">
        <v>12193</v>
      </c>
      <c r="CD105" s="30">
        <v>4948</v>
      </c>
      <c r="CE105" s="30">
        <v>17141</v>
      </c>
      <c r="CF105" s="30">
        <v>18445</v>
      </c>
      <c r="CG105" s="29">
        <v>370</v>
      </c>
      <c r="CH105" s="29">
        <v>500</v>
      </c>
      <c r="CI105" s="29">
        <v>15</v>
      </c>
      <c r="CJ105" s="29">
        <v>88</v>
      </c>
      <c r="CK105" s="29">
        <v>1</v>
      </c>
      <c r="CL105" s="29">
        <v>104</v>
      </c>
      <c r="CM105" s="29">
        <v>9</v>
      </c>
      <c r="CN105" s="29">
        <v>331</v>
      </c>
      <c r="CO105" s="29">
        <v>750</v>
      </c>
      <c r="CP105" s="29">
        <v>19</v>
      </c>
      <c r="CQ105" s="30">
        <v>1100</v>
      </c>
      <c r="CR105" s="29">
        <v>10</v>
      </c>
      <c r="CS105" s="29">
        <v>1</v>
      </c>
      <c r="CT105" s="29">
        <v>1</v>
      </c>
      <c r="CU105" s="29">
        <v>19</v>
      </c>
      <c r="CV105" s="29">
        <v>175</v>
      </c>
      <c r="CW105" s="30">
        <v>2339</v>
      </c>
      <c r="CX105" s="30">
        <v>2292</v>
      </c>
      <c r="CY105" s="30">
        <v>1095</v>
      </c>
    </row>
    <row r="106" spans="1:103" x14ac:dyDescent="0.2">
      <c r="A106" s="1" t="s">
        <v>121</v>
      </c>
      <c r="B106" s="1" t="s">
        <v>395</v>
      </c>
      <c r="C106" s="1" t="s">
        <v>470</v>
      </c>
      <c r="D106" s="16" t="s">
        <v>16</v>
      </c>
      <c r="E106" s="18">
        <v>416</v>
      </c>
      <c r="F106" s="17">
        <v>1106</v>
      </c>
      <c r="G106" s="18">
        <v>52</v>
      </c>
      <c r="H106" s="18">
        <v>900</v>
      </c>
      <c r="I106" s="49">
        <f>H106/F106</f>
        <v>0.8137432188065099</v>
      </c>
      <c r="J106" s="46">
        <v>42736</v>
      </c>
      <c r="K106" s="46">
        <v>43100</v>
      </c>
      <c r="L106" s="19">
        <v>0</v>
      </c>
      <c r="M106" s="19">
        <v>8</v>
      </c>
      <c r="N106" s="19">
        <v>8</v>
      </c>
      <c r="O106" s="19">
        <v>0</v>
      </c>
      <c r="P106" s="19">
        <v>8</v>
      </c>
      <c r="Q106" s="19">
        <v>0</v>
      </c>
      <c r="R106" s="19">
        <v>0</v>
      </c>
      <c r="S106" s="22">
        <v>15200</v>
      </c>
      <c r="T106" s="36">
        <f>S106/F106</f>
        <v>13.743218806509946</v>
      </c>
      <c r="U106" s="20">
        <v>0</v>
      </c>
      <c r="V106" s="20">
        <v>0</v>
      </c>
      <c r="W106" s="20">
        <v>0</v>
      </c>
      <c r="X106" s="22">
        <v>686</v>
      </c>
      <c r="Y106" s="22">
        <v>686</v>
      </c>
      <c r="Z106" s="22">
        <v>15886</v>
      </c>
      <c r="AA106" s="20">
        <v>0</v>
      </c>
      <c r="AB106" s="22">
        <v>15886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1">
        <v>0</v>
      </c>
      <c r="AI106" s="20">
        <v>0</v>
      </c>
      <c r="AJ106" s="20">
        <v>0</v>
      </c>
      <c r="AK106" s="20">
        <v>0</v>
      </c>
      <c r="AL106" s="20">
        <v>0</v>
      </c>
      <c r="AM106" s="20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4">
        <v>425</v>
      </c>
      <c r="AT106" s="26">
        <v>0</v>
      </c>
      <c r="AU106" s="26">
        <v>0</v>
      </c>
      <c r="AV106" s="24">
        <v>425</v>
      </c>
      <c r="AW106" s="25">
        <f>(AV106/F106)</f>
        <v>0.38426763110307416</v>
      </c>
      <c r="AX106" s="24">
        <v>7488</v>
      </c>
      <c r="AY106" s="24">
        <v>573</v>
      </c>
      <c r="AZ106" s="24">
        <v>8061</v>
      </c>
      <c r="BA106" s="26">
        <v>0</v>
      </c>
      <c r="BB106" s="24">
        <v>15886</v>
      </c>
      <c r="BC106" s="24">
        <v>8486</v>
      </c>
      <c r="BD106" s="26">
        <v>0</v>
      </c>
      <c r="BE106" s="24">
        <v>7815</v>
      </c>
      <c r="BF106" s="27">
        <v>6000</v>
      </c>
      <c r="BG106" s="27">
        <v>1000</v>
      </c>
      <c r="BH106" s="27">
        <v>7000</v>
      </c>
      <c r="BI106" s="28">
        <v>0</v>
      </c>
      <c r="BJ106" s="28">
        <v>30</v>
      </c>
      <c r="BK106" s="28">
        <v>20</v>
      </c>
      <c r="BL106" s="28">
        <v>50</v>
      </c>
      <c r="BM106" s="28">
        <v>30</v>
      </c>
      <c r="BN106" s="28">
        <v>5</v>
      </c>
      <c r="BO106" s="28">
        <v>35</v>
      </c>
      <c r="BP106" s="28">
        <v>0</v>
      </c>
      <c r="BQ106" s="28">
        <v>3</v>
      </c>
      <c r="BR106" s="28">
        <v>1</v>
      </c>
      <c r="BS106" s="28">
        <v>4</v>
      </c>
      <c r="BT106" s="28">
        <v>51</v>
      </c>
      <c r="BU106" s="29"/>
      <c r="BV106" s="29"/>
      <c r="BW106" s="29">
        <v>367</v>
      </c>
      <c r="BX106" s="29">
        <v>248</v>
      </c>
      <c r="BY106" s="31">
        <f>(BX106/F106)</f>
        <v>0.22423146473779385</v>
      </c>
      <c r="BZ106" s="29">
        <v>0</v>
      </c>
      <c r="CA106" s="29">
        <v>0</v>
      </c>
      <c r="CB106" s="29">
        <v>0</v>
      </c>
      <c r="CC106" s="29">
        <v>41</v>
      </c>
      <c r="CD106" s="29">
        <v>0</v>
      </c>
      <c r="CE106" s="29">
        <v>41</v>
      </c>
      <c r="CF106" s="29">
        <v>41</v>
      </c>
      <c r="CG106" s="29">
        <v>3</v>
      </c>
      <c r="CH106" s="29">
        <v>2</v>
      </c>
      <c r="CI106" s="29">
        <v>0</v>
      </c>
      <c r="CJ106" s="29">
        <v>0</v>
      </c>
      <c r="CK106" s="29">
        <v>0</v>
      </c>
      <c r="CL106" s="29">
        <v>0</v>
      </c>
      <c r="CM106" s="29">
        <v>0</v>
      </c>
      <c r="CN106" s="29">
        <v>0</v>
      </c>
      <c r="CO106" s="29">
        <v>0</v>
      </c>
      <c r="CP106" s="29">
        <v>0</v>
      </c>
      <c r="CQ106" s="29">
        <v>0</v>
      </c>
      <c r="CR106" s="29">
        <v>0</v>
      </c>
      <c r="CS106" s="29">
        <v>0</v>
      </c>
      <c r="CT106" s="29">
        <v>0</v>
      </c>
      <c r="CU106" s="29">
        <v>1</v>
      </c>
      <c r="CV106" s="29">
        <v>1</v>
      </c>
      <c r="CW106" s="29">
        <v>9</v>
      </c>
      <c r="CX106" s="29">
        <v>52</v>
      </c>
      <c r="CY106" s="29">
        <v>139</v>
      </c>
    </row>
    <row r="107" spans="1:103" x14ac:dyDescent="0.2">
      <c r="A107" s="1" t="s">
        <v>122</v>
      </c>
      <c r="B107" s="1" t="s">
        <v>396</v>
      </c>
      <c r="C107" s="1" t="s">
        <v>477</v>
      </c>
      <c r="D107" s="18"/>
      <c r="E107" s="17"/>
      <c r="F107" s="17">
        <v>1647</v>
      </c>
      <c r="G107" s="18"/>
      <c r="H107" s="16"/>
      <c r="I107" s="49"/>
      <c r="J107" s="46"/>
      <c r="K107" s="46"/>
      <c r="L107" s="19"/>
      <c r="M107" s="19"/>
      <c r="N107" s="19"/>
      <c r="O107" s="19"/>
      <c r="P107" s="19"/>
      <c r="Q107" s="19"/>
      <c r="R107" s="19"/>
      <c r="S107" s="20"/>
      <c r="T107" s="36"/>
      <c r="U107" s="21"/>
      <c r="V107" s="21"/>
      <c r="W107" s="21"/>
      <c r="X107" s="21"/>
      <c r="Y107" s="20"/>
      <c r="Z107" s="20"/>
      <c r="AA107" s="21"/>
      <c r="AB107" s="20"/>
      <c r="AC107" s="21"/>
      <c r="AD107" s="21"/>
      <c r="AE107" s="21"/>
      <c r="AF107" s="20"/>
      <c r="AG107" s="21"/>
      <c r="AH107" s="21"/>
      <c r="AI107" s="20"/>
      <c r="AJ107" s="20"/>
      <c r="AK107" s="20"/>
      <c r="AL107" s="20"/>
      <c r="AM107" s="22"/>
      <c r="AN107" s="34"/>
      <c r="AO107" s="34"/>
      <c r="AP107" s="34"/>
      <c r="AQ107" s="34"/>
      <c r="AR107" s="23"/>
      <c r="AS107" s="26"/>
      <c r="AT107" s="26"/>
      <c r="AU107" s="26"/>
      <c r="AV107" s="24"/>
      <c r="AW107" s="24"/>
      <c r="AX107" s="35"/>
      <c r="AY107" s="35"/>
      <c r="AZ107" s="26"/>
      <c r="BA107" s="35"/>
      <c r="BB107" s="26"/>
      <c r="BC107" s="24"/>
      <c r="BD107" s="26"/>
      <c r="BE107" s="35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9"/>
      <c r="BV107" s="29"/>
      <c r="BW107" s="29"/>
      <c r="BX107" s="32"/>
      <c r="BY107" s="31"/>
      <c r="BZ107" s="32"/>
      <c r="CA107" s="29"/>
      <c r="CB107" s="29"/>
      <c r="CC107" s="29"/>
      <c r="CD107" s="29"/>
      <c r="CE107" s="29"/>
      <c r="CF107" s="29"/>
      <c r="CG107" s="32"/>
      <c r="CH107" s="32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</row>
    <row r="108" spans="1:103" x14ac:dyDescent="0.2">
      <c r="A108" s="1" t="s">
        <v>123</v>
      </c>
      <c r="B108" s="1" t="s">
        <v>397</v>
      </c>
      <c r="C108" s="1" t="s">
        <v>429</v>
      </c>
      <c r="D108" s="16" t="s">
        <v>16</v>
      </c>
      <c r="E108" s="17">
        <v>1092</v>
      </c>
      <c r="F108" s="18">
        <v>835</v>
      </c>
      <c r="G108" s="18">
        <v>52</v>
      </c>
      <c r="H108" s="18">
        <v>800</v>
      </c>
      <c r="I108" s="49">
        <f t="shared" ref="I108:I141" si="27">H108/F108</f>
        <v>0.95808383233532934</v>
      </c>
      <c r="J108" s="46">
        <v>42917</v>
      </c>
      <c r="K108" s="46">
        <v>43281</v>
      </c>
      <c r="L108" s="19">
        <v>0</v>
      </c>
      <c r="M108" s="19">
        <v>18</v>
      </c>
      <c r="N108" s="19">
        <v>18</v>
      </c>
      <c r="O108" s="19">
        <v>8</v>
      </c>
      <c r="P108" s="19">
        <v>26</v>
      </c>
      <c r="Q108" s="19">
        <v>0</v>
      </c>
      <c r="R108" s="19">
        <v>12</v>
      </c>
      <c r="S108" s="22">
        <v>22000</v>
      </c>
      <c r="T108" s="36">
        <f>S108/F108</f>
        <v>26.347305389221557</v>
      </c>
      <c r="U108" s="20">
        <v>0</v>
      </c>
      <c r="V108" s="20">
        <v>0</v>
      </c>
      <c r="W108" s="20">
        <v>0</v>
      </c>
      <c r="X108" s="22">
        <v>11501</v>
      </c>
      <c r="Y108" s="22">
        <v>11501</v>
      </c>
      <c r="Z108" s="22">
        <v>33501</v>
      </c>
      <c r="AA108" s="20">
        <v>0</v>
      </c>
      <c r="AB108" s="22">
        <v>33501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1">
        <v>0</v>
      </c>
      <c r="AI108" s="20">
        <v>0</v>
      </c>
      <c r="AJ108" s="20">
        <v>0</v>
      </c>
      <c r="AK108" s="20">
        <v>0</v>
      </c>
      <c r="AL108" s="20">
        <v>0</v>
      </c>
      <c r="AM108" s="20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4">
        <v>3075</v>
      </c>
      <c r="AT108" s="24">
        <v>276</v>
      </c>
      <c r="AU108" s="24">
        <v>357</v>
      </c>
      <c r="AV108" s="24">
        <v>3708</v>
      </c>
      <c r="AW108" s="25">
        <f>(AV108/F108)</f>
        <v>4.4407185628742516</v>
      </c>
      <c r="AX108" s="24">
        <v>16900</v>
      </c>
      <c r="AY108" s="24">
        <v>1903</v>
      </c>
      <c r="AZ108" s="24">
        <v>18803</v>
      </c>
      <c r="BA108" s="24">
        <v>8989</v>
      </c>
      <c r="BB108" s="24">
        <v>33501</v>
      </c>
      <c r="BC108" s="24">
        <v>31500</v>
      </c>
      <c r="BD108" s="26">
        <v>0</v>
      </c>
      <c r="BE108" s="26">
        <v>0</v>
      </c>
      <c r="BF108" s="27">
        <v>2586</v>
      </c>
      <c r="BG108" s="27">
        <v>2755</v>
      </c>
      <c r="BH108" s="27">
        <v>5341</v>
      </c>
      <c r="BI108" s="27">
        <v>9552</v>
      </c>
      <c r="BJ108" s="28">
        <v>690</v>
      </c>
      <c r="BK108" s="28">
        <v>229</v>
      </c>
      <c r="BL108" s="28">
        <v>919</v>
      </c>
      <c r="BM108" s="28">
        <v>138</v>
      </c>
      <c r="BN108" s="28">
        <v>25</v>
      </c>
      <c r="BO108" s="28">
        <v>163</v>
      </c>
      <c r="BP108" s="27">
        <v>5238</v>
      </c>
      <c r="BQ108" s="28">
        <v>5</v>
      </c>
      <c r="BR108" s="28">
        <v>1</v>
      </c>
      <c r="BS108" s="28">
        <v>6</v>
      </c>
      <c r="BT108" s="28">
        <v>51</v>
      </c>
      <c r="BU108" s="29">
        <v>342</v>
      </c>
      <c r="BV108" s="29">
        <v>120</v>
      </c>
      <c r="BW108" s="29">
        <v>462</v>
      </c>
      <c r="BX108" s="30">
        <v>2245</v>
      </c>
      <c r="BY108" s="31">
        <f>(BX108/F108)</f>
        <v>2.6886227544910182</v>
      </c>
      <c r="BZ108" s="30">
        <v>1023</v>
      </c>
      <c r="CA108" s="29">
        <v>675</v>
      </c>
      <c r="CB108" s="30">
        <v>1350</v>
      </c>
      <c r="CC108" s="30">
        <v>2048</v>
      </c>
      <c r="CD108" s="30">
        <v>2994</v>
      </c>
      <c r="CE108" s="30">
        <v>5042</v>
      </c>
      <c r="CF108" s="30">
        <v>7067</v>
      </c>
      <c r="CG108" s="29">
        <v>98</v>
      </c>
      <c r="CH108" s="29">
        <v>188</v>
      </c>
      <c r="CI108" s="29">
        <v>21</v>
      </c>
      <c r="CJ108" s="29">
        <v>41</v>
      </c>
      <c r="CK108" s="29">
        <v>0</v>
      </c>
      <c r="CL108" s="29">
        <v>62</v>
      </c>
      <c r="CM108" s="29">
        <v>9</v>
      </c>
      <c r="CN108" s="29">
        <v>218</v>
      </c>
      <c r="CO108" s="29">
        <v>541</v>
      </c>
      <c r="CP108" s="29">
        <v>0</v>
      </c>
      <c r="CQ108" s="29">
        <v>759</v>
      </c>
      <c r="CR108" s="29">
        <v>8</v>
      </c>
      <c r="CS108" s="29">
        <v>0</v>
      </c>
      <c r="CT108" s="29">
        <v>7</v>
      </c>
      <c r="CU108" s="29">
        <v>2</v>
      </c>
      <c r="CV108" s="29">
        <v>3</v>
      </c>
      <c r="CW108" s="29">
        <v>246</v>
      </c>
      <c r="CX108" s="29">
        <v>312</v>
      </c>
      <c r="CY108" s="29">
        <v>397</v>
      </c>
    </row>
    <row r="109" spans="1:103" x14ac:dyDescent="0.2">
      <c r="A109" s="1" t="s">
        <v>124</v>
      </c>
      <c r="B109" s="1" t="s">
        <v>398</v>
      </c>
      <c r="C109" s="1" t="s">
        <v>333</v>
      </c>
      <c r="D109" s="16" t="s">
        <v>16</v>
      </c>
      <c r="E109" s="17">
        <v>3038</v>
      </c>
      <c r="F109" s="17">
        <v>10761</v>
      </c>
      <c r="G109" s="18">
        <v>52</v>
      </c>
      <c r="H109" s="17">
        <v>6500</v>
      </c>
      <c r="I109" s="49">
        <f t="shared" si="27"/>
        <v>0.60403308242728371</v>
      </c>
      <c r="J109" s="46">
        <v>42917</v>
      </c>
      <c r="K109" s="46">
        <v>43281</v>
      </c>
      <c r="L109" s="19">
        <v>40</v>
      </c>
      <c r="M109" s="19">
        <v>40</v>
      </c>
      <c r="N109" s="19">
        <v>80</v>
      </c>
      <c r="O109" s="19">
        <v>84.5</v>
      </c>
      <c r="P109" s="19">
        <v>164.5</v>
      </c>
      <c r="Q109" s="19">
        <v>0</v>
      </c>
      <c r="R109" s="19">
        <v>34</v>
      </c>
      <c r="S109" s="22">
        <v>372769</v>
      </c>
      <c r="T109" s="36">
        <f>S109/F109</f>
        <v>34.640739708205558</v>
      </c>
      <c r="U109" s="22">
        <v>20</v>
      </c>
      <c r="V109" s="22">
        <v>20</v>
      </c>
      <c r="W109" s="22">
        <v>280</v>
      </c>
      <c r="X109" s="22">
        <v>9124</v>
      </c>
      <c r="Y109" s="22">
        <v>9404</v>
      </c>
      <c r="Z109" s="22">
        <v>382173</v>
      </c>
      <c r="AA109" s="22">
        <v>948</v>
      </c>
      <c r="AB109" s="22">
        <v>383121</v>
      </c>
      <c r="AC109" s="22">
        <v>200</v>
      </c>
      <c r="AD109" s="20">
        <v>0</v>
      </c>
      <c r="AE109" s="20">
        <v>0</v>
      </c>
      <c r="AF109" s="22">
        <v>200</v>
      </c>
      <c r="AG109" s="20">
        <v>0</v>
      </c>
      <c r="AH109" s="21">
        <v>390</v>
      </c>
      <c r="AI109" s="22">
        <v>5000</v>
      </c>
      <c r="AJ109" s="22">
        <v>5390</v>
      </c>
      <c r="AK109" s="20">
        <v>0</v>
      </c>
      <c r="AL109" s="22">
        <v>5590</v>
      </c>
      <c r="AM109" s="22">
        <v>28649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4">
        <v>26315</v>
      </c>
      <c r="AT109" s="24">
        <v>2684</v>
      </c>
      <c r="AU109" s="24">
        <v>7879</v>
      </c>
      <c r="AV109" s="24">
        <v>36878</v>
      </c>
      <c r="AW109" s="25">
        <f>(AV109/F109)</f>
        <v>3.4270049251928261</v>
      </c>
      <c r="AX109" s="24">
        <v>151578</v>
      </c>
      <c r="AY109" s="24">
        <v>43985</v>
      </c>
      <c r="AZ109" s="24">
        <v>195563</v>
      </c>
      <c r="BA109" s="24">
        <v>150790</v>
      </c>
      <c r="BB109" s="24">
        <v>383121</v>
      </c>
      <c r="BC109" s="24">
        <v>383231</v>
      </c>
      <c r="BD109" s="24">
        <v>5000</v>
      </c>
      <c r="BE109" s="26">
        <v>0</v>
      </c>
      <c r="BF109" s="27">
        <v>16031</v>
      </c>
      <c r="BG109" s="27">
        <v>25859</v>
      </c>
      <c r="BH109" s="27">
        <v>41890</v>
      </c>
      <c r="BI109" s="27">
        <v>9552</v>
      </c>
      <c r="BJ109" s="27">
        <v>2584</v>
      </c>
      <c r="BK109" s="27">
        <v>1639</v>
      </c>
      <c r="BL109" s="27">
        <v>4223</v>
      </c>
      <c r="BM109" s="27">
        <v>2285</v>
      </c>
      <c r="BN109" s="27">
        <v>1126</v>
      </c>
      <c r="BO109" s="27">
        <v>3411</v>
      </c>
      <c r="BP109" s="27">
        <v>5238</v>
      </c>
      <c r="BQ109" s="28">
        <v>28</v>
      </c>
      <c r="BR109" s="28">
        <v>3</v>
      </c>
      <c r="BS109" s="28">
        <v>31</v>
      </c>
      <c r="BT109" s="28">
        <v>52</v>
      </c>
      <c r="BU109" s="30">
        <v>2546</v>
      </c>
      <c r="BV109" s="29">
        <v>672</v>
      </c>
      <c r="BW109" s="30">
        <v>3218</v>
      </c>
      <c r="BX109" s="30">
        <v>55000</v>
      </c>
      <c r="BY109" s="31">
        <f>(BX109/F109)</f>
        <v>5.1110491590000926</v>
      </c>
      <c r="BZ109" s="29">
        <v>0</v>
      </c>
      <c r="CA109" s="30">
        <v>4177</v>
      </c>
      <c r="CB109" s="29">
        <v>55</v>
      </c>
      <c r="CC109" s="30">
        <v>27087</v>
      </c>
      <c r="CD109" s="30">
        <v>39542</v>
      </c>
      <c r="CE109" s="30">
        <v>66629</v>
      </c>
      <c r="CF109" s="30">
        <v>70861</v>
      </c>
      <c r="CG109" s="29">
        <v>696</v>
      </c>
      <c r="CH109" s="29">
        <v>510</v>
      </c>
      <c r="CI109" s="29">
        <v>262</v>
      </c>
      <c r="CJ109" s="29">
        <v>407</v>
      </c>
      <c r="CK109" s="29">
        <v>98</v>
      </c>
      <c r="CL109" s="29">
        <v>767</v>
      </c>
      <c r="CM109" s="29">
        <v>12</v>
      </c>
      <c r="CN109" s="30">
        <v>1796</v>
      </c>
      <c r="CO109" s="30">
        <v>6858</v>
      </c>
      <c r="CP109" s="29">
        <v>450</v>
      </c>
      <c r="CQ109" s="30">
        <v>9104</v>
      </c>
      <c r="CR109" s="29">
        <v>112</v>
      </c>
      <c r="CS109" s="29">
        <v>73</v>
      </c>
      <c r="CT109" s="29">
        <v>12</v>
      </c>
      <c r="CU109" s="29">
        <v>11</v>
      </c>
      <c r="CV109" s="29">
        <v>624</v>
      </c>
      <c r="CW109" s="30">
        <v>4492</v>
      </c>
      <c r="CX109" s="29">
        <v>0</v>
      </c>
      <c r="CY109" s="29">
        <v>0</v>
      </c>
    </row>
    <row r="110" spans="1:103" x14ac:dyDescent="0.2">
      <c r="A110" s="1" t="s">
        <v>125</v>
      </c>
      <c r="B110" s="1" t="s">
        <v>399</v>
      </c>
      <c r="C110" s="1" t="s">
        <v>368</v>
      </c>
      <c r="D110" s="18"/>
      <c r="E110" s="18"/>
      <c r="F110" s="18">
        <v>998</v>
      </c>
      <c r="G110" s="18"/>
      <c r="H110" s="17">
        <v>1330</v>
      </c>
      <c r="I110" s="49">
        <f t="shared" si="27"/>
        <v>1.3326653306613228</v>
      </c>
      <c r="J110" s="46"/>
      <c r="K110" s="46"/>
      <c r="L110" s="19"/>
      <c r="M110" s="19"/>
      <c r="N110" s="19"/>
      <c r="O110" s="19"/>
      <c r="P110" s="19"/>
      <c r="Q110" s="19"/>
      <c r="R110" s="19"/>
      <c r="S110" s="21"/>
      <c r="T110" s="36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34"/>
      <c r="AO110" s="34"/>
      <c r="AP110" s="34"/>
      <c r="AQ110" s="34"/>
      <c r="AR110" s="34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9"/>
      <c r="BV110" s="29"/>
      <c r="BW110" s="29"/>
      <c r="BX110" s="29"/>
      <c r="BY110" s="31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</row>
    <row r="111" spans="1:103" x14ac:dyDescent="0.2">
      <c r="A111" s="1" t="s">
        <v>126</v>
      </c>
      <c r="B111" s="1" t="s">
        <v>400</v>
      </c>
      <c r="C111" s="1" t="s">
        <v>469</v>
      </c>
      <c r="D111" s="16" t="s">
        <v>17</v>
      </c>
      <c r="E111" s="17">
        <v>1040</v>
      </c>
      <c r="F111" s="17">
        <v>1827</v>
      </c>
      <c r="G111" s="18">
        <v>52</v>
      </c>
      <c r="H111" s="17">
        <v>4000</v>
      </c>
      <c r="I111" s="49">
        <f t="shared" si="27"/>
        <v>2.1893814997263275</v>
      </c>
      <c r="J111" s="46">
        <v>43009</v>
      </c>
      <c r="K111" s="46">
        <v>43373</v>
      </c>
      <c r="L111" s="19">
        <v>0</v>
      </c>
      <c r="M111" s="19">
        <v>24</v>
      </c>
      <c r="N111" s="19">
        <v>24</v>
      </c>
      <c r="O111" s="19">
        <v>0</v>
      </c>
      <c r="P111" s="19">
        <v>24</v>
      </c>
      <c r="Q111" s="19">
        <v>0</v>
      </c>
      <c r="R111" s="19">
        <v>39</v>
      </c>
      <c r="S111" s="20">
        <v>0</v>
      </c>
      <c r="T111" s="36">
        <f t="shared" ref="T111:T127" si="28">S111/F111</f>
        <v>0</v>
      </c>
      <c r="U111" s="20">
        <v>0</v>
      </c>
      <c r="V111" s="20">
        <v>0</v>
      </c>
      <c r="W111" s="20">
        <v>0</v>
      </c>
      <c r="X111" s="22">
        <v>90085</v>
      </c>
      <c r="Y111" s="22">
        <v>90085</v>
      </c>
      <c r="Z111" s="22">
        <v>90085</v>
      </c>
      <c r="AA111" s="20">
        <v>0</v>
      </c>
      <c r="AB111" s="22">
        <v>90085</v>
      </c>
      <c r="AC111" s="22">
        <v>200</v>
      </c>
      <c r="AD111" s="20">
        <v>0</v>
      </c>
      <c r="AE111" s="20">
        <v>0</v>
      </c>
      <c r="AF111" s="22">
        <v>200</v>
      </c>
      <c r="AG111" s="20">
        <v>0</v>
      </c>
      <c r="AH111" s="21">
        <v>0</v>
      </c>
      <c r="AI111" s="20">
        <v>0</v>
      </c>
      <c r="AJ111" s="20">
        <v>0</v>
      </c>
      <c r="AK111" s="20">
        <v>0</v>
      </c>
      <c r="AL111" s="22">
        <v>200</v>
      </c>
      <c r="AM111" s="20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6"/>
      <c r="AT111" s="26"/>
      <c r="AU111" s="26"/>
      <c r="AV111" s="24">
        <v>6357</v>
      </c>
      <c r="AW111" s="25">
        <f t="shared" ref="AW111:AW127" si="29">(AV111/F111)</f>
        <v>3.4794745484400655</v>
      </c>
      <c r="AX111" s="24">
        <v>28457</v>
      </c>
      <c r="AY111" s="24">
        <v>2177</v>
      </c>
      <c r="AZ111" s="24">
        <v>30634</v>
      </c>
      <c r="BA111" s="24">
        <v>44833</v>
      </c>
      <c r="BB111" s="24">
        <v>90085</v>
      </c>
      <c r="BC111" s="24">
        <v>81824</v>
      </c>
      <c r="BD111" s="24">
        <v>200</v>
      </c>
      <c r="BE111" s="24">
        <v>5338</v>
      </c>
      <c r="BF111" s="27">
        <v>12220</v>
      </c>
      <c r="BG111" s="27">
        <v>4548</v>
      </c>
      <c r="BH111" s="27">
        <v>16768</v>
      </c>
      <c r="BI111" s="27">
        <v>9552</v>
      </c>
      <c r="BJ111" s="28"/>
      <c r="BK111" s="28"/>
      <c r="BL111" s="27">
        <v>1885</v>
      </c>
      <c r="BM111" s="28">
        <v>414</v>
      </c>
      <c r="BN111" s="28">
        <v>58</v>
      </c>
      <c r="BO111" s="28">
        <v>472</v>
      </c>
      <c r="BP111" s="27">
        <v>5238</v>
      </c>
      <c r="BQ111" s="28">
        <v>9</v>
      </c>
      <c r="BR111" s="28">
        <v>4</v>
      </c>
      <c r="BS111" s="28">
        <v>13</v>
      </c>
      <c r="BT111" s="28">
        <v>51</v>
      </c>
      <c r="BU111" s="29">
        <v>605</v>
      </c>
      <c r="BV111" s="29">
        <v>34</v>
      </c>
      <c r="BW111" s="29">
        <v>639</v>
      </c>
      <c r="BX111" s="30">
        <v>7656</v>
      </c>
      <c r="BY111" s="31">
        <f t="shared" ref="BY111:BY127" si="30">(BX111/F111)</f>
        <v>4.1904761904761907</v>
      </c>
      <c r="BZ111" s="30">
        <v>1300</v>
      </c>
      <c r="CA111" s="29">
        <v>738</v>
      </c>
      <c r="CB111" s="29">
        <v>20</v>
      </c>
      <c r="CC111" s="29"/>
      <c r="CD111" s="29"/>
      <c r="CE111" s="30">
        <v>3906</v>
      </c>
      <c r="CF111" s="30">
        <v>4664</v>
      </c>
      <c r="CG111" s="29">
        <v>74</v>
      </c>
      <c r="CH111" s="29">
        <v>172</v>
      </c>
      <c r="CI111" s="29">
        <v>69</v>
      </c>
      <c r="CJ111" s="29">
        <v>25</v>
      </c>
      <c r="CK111" s="29">
        <v>0</v>
      </c>
      <c r="CL111" s="29">
        <v>94</v>
      </c>
      <c r="CM111" s="29">
        <v>5</v>
      </c>
      <c r="CN111" s="30">
        <v>1047</v>
      </c>
      <c r="CO111" s="29">
        <v>178</v>
      </c>
      <c r="CP111" s="29">
        <v>0</v>
      </c>
      <c r="CQ111" s="30">
        <v>1225</v>
      </c>
      <c r="CR111" s="29">
        <v>0</v>
      </c>
      <c r="CS111" s="29">
        <v>0</v>
      </c>
      <c r="CT111" s="29">
        <v>30</v>
      </c>
      <c r="CU111" s="29">
        <v>2</v>
      </c>
      <c r="CV111" s="29">
        <v>208</v>
      </c>
      <c r="CW111" s="29">
        <v>624</v>
      </c>
      <c r="CX111" s="30">
        <v>1300</v>
      </c>
      <c r="CY111" s="30">
        <v>2463</v>
      </c>
    </row>
    <row r="112" spans="1:103" x14ac:dyDescent="0.2">
      <c r="A112" s="1" t="s">
        <v>127</v>
      </c>
      <c r="B112" s="1" t="s">
        <v>401</v>
      </c>
      <c r="C112" s="1" t="s">
        <v>327</v>
      </c>
      <c r="D112" s="16" t="s">
        <v>16</v>
      </c>
      <c r="E112" s="17">
        <v>1196</v>
      </c>
      <c r="F112" s="17">
        <v>1739</v>
      </c>
      <c r="G112" s="18">
        <v>52</v>
      </c>
      <c r="H112" s="18">
        <v>420</v>
      </c>
      <c r="I112" s="49">
        <f t="shared" si="27"/>
        <v>0.24151811385853938</v>
      </c>
      <c r="J112" s="46">
        <v>43101</v>
      </c>
      <c r="K112" s="46">
        <v>43465</v>
      </c>
      <c r="L112" s="19">
        <v>0</v>
      </c>
      <c r="M112" s="19">
        <v>16.5</v>
      </c>
      <c r="N112" s="19">
        <v>16.5</v>
      </c>
      <c r="O112" s="19">
        <v>9</v>
      </c>
      <c r="P112" s="19">
        <v>25.5</v>
      </c>
      <c r="Q112" s="19">
        <v>0</v>
      </c>
      <c r="R112" s="19">
        <v>15</v>
      </c>
      <c r="S112" s="22">
        <v>30704</v>
      </c>
      <c r="T112" s="36">
        <f t="shared" si="28"/>
        <v>17.656124209315699</v>
      </c>
      <c r="U112" s="20">
        <v>0</v>
      </c>
      <c r="V112" s="20">
        <v>0</v>
      </c>
      <c r="W112" s="20">
        <v>0</v>
      </c>
      <c r="X112" s="22">
        <v>1754</v>
      </c>
      <c r="Y112" s="22">
        <v>1754</v>
      </c>
      <c r="Z112" s="22">
        <v>32458</v>
      </c>
      <c r="AA112" s="20">
        <v>0</v>
      </c>
      <c r="AB112" s="22">
        <v>32458</v>
      </c>
      <c r="AC112" s="22">
        <v>200</v>
      </c>
      <c r="AD112" s="20">
        <v>0</v>
      </c>
      <c r="AE112" s="20">
        <v>0</v>
      </c>
      <c r="AF112" s="22">
        <v>200</v>
      </c>
      <c r="AG112" s="20">
        <v>0</v>
      </c>
      <c r="AH112" s="21">
        <v>0</v>
      </c>
      <c r="AI112" s="22">
        <v>2500</v>
      </c>
      <c r="AJ112" s="22">
        <v>2500</v>
      </c>
      <c r="AK112" s="20">
        <v>0</v>
      </c>
      <c r="AL112" s="22">
        <v>2700</v>
      </c>
      <c r="AM112" s="22">
        <v>100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6"/>
      <c r="AT112" s="26"/>
      <c r="AU112" s="26"/>
      <c r="AV112" s="24">
        <v>2733</v>
      </c>
      <c r="AW112" s="25">
        <f t="shared" si="29"/>
        <v>1.5715928694652099</v>
      </c>
      <c r="AX112" s="24">
        <v>19046</v>
      </c>
      <c r="AY112" s="24">
        <v>1457</v>
      </c>
      <c r="AZ112" s="24">
        <v>20503</v>
      </c>
      <c r="BA112" s="24">
        <v>7468</v>
      </c>
      <c r="BB112" s="24">
        <v>32458</v>
      </c>
      <c r="BC112" s="24">
        <v>30704</v>
      </c>
      <c r="BD112" s="24">
        <v>200</v>
      </c>
      <c r="BE112" s="26">
        <v>0</v>
      </c>
      <c r="BF112" s="27">
        <v>2566</v>
      </c>
      <c r="BG112" s="27">
        <v>2891</v>
      </c>
      <c r="BH112" s="27">
        <v>5457</v>
      </c>
      <c r="BI112" s="27">
        <v>9552</v>
      </c>
      <c r="BJ112" s="28">
        <v>237</v>
      </c>
      <c r="BK112" s="28">
        <v>198</v>
      </c>
      <c r="BL112" s="28">
        <v>435</v>
      </c>
      <c r="BM112" s="28">
        <v>217</v>
      </c>
      <c r="BN112" s="28">
        <v>171</v>
      </c>
      <c r="BO112" s="28">
        <v>388</v>
      </c>
      <c r="BP112" s="27">
        <v>5238</v>
      </c>
      <c r="BQ112" s="28">
        <v>0</v>
      </c>
      <c r="BR112" s="28">
        <v>0</v>
      </c>
      <c r="BS112" s="28">
        <v>0</v>
      </c>
      <c r="BT112" s="28">
        <v>51</v>
      </c>
      <c r="BU112" s="29">
        <v>316</v>
      </c>
      <c r="BV112" s="29">
        <v>100</v>
      </c>
      <c r="BW112" s="29">
        <v>416</v>
      </c>
      <c r="BX112" s="30">
        <v>2017</v>
      </c>
      <c r="BY112" s="31">
        <f t="shared" si="30"/>
        <v>1.1598619896492237</v>
      </c>
      <c r="BZ112" s="29">
        <v>398</v>
      </c>
      <c r="CA112" s="29">
        <v>580</v>
      </c>
      <c r="CB112" s="29">
        <v>317</v>
      </c>
      <c r="CC112" s="30">
        <v>1752</v>
      </c>
      <c r="CD112" s="30">
        <v>2289</v>
      </c>
      <c r="CE112" s="30">
        <v>4041</v>
      </c>
      <c r="CF112" s="30">
        <v>4938</v>
      </c>
      <c r="CG112" s="29">
        <v>78</v>
      </c>
      <c r="CH112" s="29">
        <v>111</v>
      </c>
      <c r="CI112" s="29">
        <v>30</v>
      </c>
      <c r="CJ112" s="29">
        <v>52</v>
      </c>
      <c r="CK112" s="29">
        <v>13</v>
      </c>
      <c r="CL112" s="29">
        <v>95</v>
      </c>
      <c r="CM112" s="29">
        <v>12</v>
      </c>
      <c r="CN112" s="29">
        <v>402</v>
      </c>
      <c r="CO112" s="29">
        <v>539</v>
      </c>
      <c r="CP112" s="29">
        <v>119</v>
      </c>
      <c r="CQ112" s="30">
        <v>1060</v>
      </c>
      <c r="CR112" s="29">
        <v>74</v>
      </c>
      <c r="CS112" s="29">
        <v>0</v>
      </c>
      <c r="CT112" s="29">
        <v>0</v>
      </c>
      <c r="CU112" s="29">
        <v>3</v>
      </c>
      <c r="CV112" s="29">
        <v>3</v>
      </c>
      <c r="CW112" s="29">
        <v>32</v>
      </c>
      <c r="CX112" s="29">
        <v>100</v>
      </c>
      <c r="CY112" s="30">
        <v>2256</v>
      </c>
    </row>
    <row r="113" spans="1:103" x14ac:dyDescent="0.2">
      <c r="A113" s="1" t="s">
        <v>128</v>
      </c>
      <c r="B113" s="1" t="s">
        <v>402</v>
      </c>
      <c r="C113" s="1" t="s">
        <v>475</v>
      </c>
      <c r="D113" s="16" t="s">
        <v>17</v>
      </c>
      <c r="E113" s="17">
        <v>1040</v>
      </c>
      <c r="F113" s="17">
        <v>1122</v>
      </c>
      <c r="G113" s="18">
        <v>52</v>
      </c>
      <c r="H113" s="17">
        <v>2260</v>
      </c>
      <c r="I113" s="49">
        <f t="shared" si="27"/>
        <v>2.0142602495543671</v>
      </c>
      <c r="J113" s="46">
        <v>42736</v>
      </c>
      <c r="K113" s="46">
        <v>43100</v>
      </c>
      <c r="L113" s="19">
        <v>0</v>
      </c>
      <c r="M113" s="19">
        <v>25</v>
      </c>
      <c r="N113" s="19">
        <v>25</v>
      </c>
      <c r="O113" s="19">
        <v>0</v>
      </c>
      <c r="P113" s="19">
        <v>25</v>
      </c>
      <c r="Q113" s="19">
        <v>4</v>
      </c>
      <c r="R113" s="19">
        <v>12</v>
      </c>
      <c r="S113" s="22">
        <v>34000</v>
      </c>
      <c r="T113" s="36">
        <f t="shared" si="28"/>
        <v>30.303030303030305</v>
      </c>
      <c r="U113" s="20">
        <v>0</v>
      </c>
      <c r="V113" s="20">
        <v>0</v>
      </c>
      <c r="W113" s="20">
        <v>0</v>
      </c>
      <c r="X113" s="22">
        <v>21933</v>
      </c>
      <c r="Y113" s="22">
        <v>21933</v>
      </c>
      <c r="Z113" s="22">
        <v>55933</v>
      </c>
      <c r="AA113" s="20">
        <v>0</v>
      </c>
      <c r="AB113" s="22">
        <v>55933</v>
      </c>
      <c r="AC113" s="22">
        <v>200</v>
      </c>
      <c r="AD113" s="20">
        <v>0</v>
      </c>
      <c r="AE113" s="20">
        <v>0</v>
      </c>
      <c r="AF113" s="22">
        <v>200</v>
      </c>
      <c r="AG113" s="20">
        <v>0</v>
      </c>
      <c r="AH113" s="21">
        <v>0</v>
      </c>
      <c r="AI113" s="20">
        <v>0</v>
      </c>
      <c r="AJ113" s="20">
        <v>0</v>
      </c>
      <c r="AK113" s="22">
        <v>4000</v>
      </c>
      <c r="AL113" s="22">
        <v>4200</v>
      </c>
      <c r="AM113" s="20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4">
        <v>4266</v>
      </c>
      <c r="AT113" s="24">
        <v>259</v>
      </c>
      <c r="AU113" s="24">
        <v>1669</v>
      </c>
      <c r="AV113" s="24">
        <v>6194</v>
      </c>
      <c r="AW113" s="25">
        <f t="shared" si="29"/>
        <v>5.5204991087344029</v>
      </c>
      <c r="AX113" s="24">
        <v>26789</v>
      </c>
      <c r="AY113" s="24">
        <v>2049</v>
      </c>
      <c r="AZ113" s="24">
        <v>28838</v>
      </c>
      <c r="BA113" s="24">
        <v>14976</v>
      </c>
      <c r="BB113" s="24">
        <v>55933</v>
      </c>
      <c r="BC113" s="24">
        <v>50008</v>
      </c>
      <c r="BD113" s="24">
        <v>4257</v>
      </c>
      <c r="BE113" s="26">
        <v>0</v>
      </c>
      <c r="BF113" s="28"/>
      <c r="BG113" s="28"/>
      <c r="BH113" s="27">
        <v>10196</v>
      </c>
      <c r="BI113" s="28">
        <v>483</v>
      </c>
      <c r="BJ113" s="28"/>
      <c r="BK113" s="28"/>
      <c r="BL113" s="28">
        <v>845</v>
      </c>
      <c r="BM113" s="28"/>
      <c r="BN113" s="28"/>
      <c r="BO113" s="28">
        <v>517</v>
      </c>
      <c r="BP113" s="28">
        <v>0</v>
      </c>
      <c r="BQ113" s="28">
        <v>17</v>
      </c>
      <c r="BR113" s="28">
        <v>0</v>
      </c>
      <c r="BS113" s="28">
        <v>17</v>
      </c>
      <c r="BT113" s="28">
        <v>52</v>
      </c>
      <c r="BU113" s="29">
        <v>296</v>
      </c>
      <c r="BV113" s="29">
        <v>95</v>
      </c>
      <c r="BW113" s="29">
        <v>391</v>
      </c>
      <c r="BX113" s="30">
        <v>4000</v>
      </c>
      <c r="BY113" s="31">
        <f t="shared" si="30"/>
        <v>3.5650623885918002</v>
      </c>
      <c r="BZ113" s="29">
        <v>520</v>
      </c>
      <c r="CA113" s="29">
        <v>483</v>
      </c>
      <c r="CB113" s="29">
        <v>0</v>
      </c>
      <c r="CC113" s="29"/>
      <c r="CD113" s="29"/>
      <c r="CE113" s="30">
        <v>9264</v>
      </c>
      <c r="CF113" s="30">
        <v>9747</v>
      </c>
      <c r="CG113" s="29">
        <v>49</v>
      </c>
      <c r="CH113" s="29">
        <v>258</v>
      </c>
      <c r="CI113" s="29">
        <v>14</v>
      </c>
      <c r="CJ113" s="29">
        <v>54</v>
      </c>
      <c r="CK113" s="29">
        <v>0</v>
      </c>
      <c r="CL113" s="29">
        <v>68</v>
      </c>
      <c r="CM113" s="29">
        <v>15</v>
      </c>
      <c r="CN113" s="29">
        <v>72</v>
      </c>
      <c r="CO113" s="29">
        <v>530</v>
      </c>
      <c r="CP113" s="29">
        <v>0</v>
      </c>
      <c r="CQ113" s="29">
        <v>602</v>
      </c>
      <c r="CR113" s="29">
        <v>3</v>
      </c>
      <c r="CS113" s="29">
        <v>12</v>
      </c>
      <c r="CT113" s="29">
        <v>0</v>
      </c>
      <c r="CU113" s="29">
        <v>2</v>
      </c>
      <c r="CV113" s="29">
        <v>4</v>
      </c>
      <c r="CW113" s="29">
        <v>520</v>
      </c>
      <c r="CX113" s="30">
        <v>1250</v>
      </c>
      <c r="CY113" s="32" t="s">
        <v>204</v>
      </c>
    </row>
    <row r="114" spans="1:103" x14ac:dyDescent="0.2">
      <c r="A114" s="1" t="s">
        <v>129</v>
      </c>
      <c r="B114" s="1" t="s">
        <v>403</v>
      </c>
      <c r="C114" s="1" t="s">
        <v>479</v>
      </c>
      <c r="D114" s="16" t="s">
        <v>17</v>
      </c>
      <c r="E114" s="17">
        <v>2028</v>
      </c>
      <c r="F114" s="17">
        <v>5404</v>
      </c>
      <c r="G114" s="18">
        <v>52</v>
      </c>
      <c r="H114" s="17">
        <v>9430</v>
      </c>
      <c r="I114" s="49">
        <f t="shared" si="27"/>
        <v>1.7450037009622501</v>
      </c>
      <c r="J114" s="46">
        <v>42917</v>
      </c>
      <c r="K114" s="46">
        <v>43281</v>
      </c>
      <c r="L114" s="19">
        <v>0</v>
      </c>
      <c r="M114" s="19">
        <v>137</v>
      </c>
      <c r="N114" s="19">
        <v>137</v>
      </c>
      <c r="O114" s="19">
        <v>37.75</v>
      </c>
      <c r="P114" s="19">
        <v>174.75</v>
      </c>
      <c r="Q114" s="19">
        <v>0</v>
      </c>
      <c r="R114" s="19">
        <v>45</v>
      </c>
      <c r="S114" s="22">
        <v>171155</v>
      </c>
      <c r="T114" s="36">
        <f t="shared" si="28"/>
        <v>31.671909696521094</v>
      </c>
      <c r="U114" s="20">
        <v>0</v>
      </c>
      <c r="V114" s="20">
        <v>0</v>
      </c>
      <c r="W114" s="20">
        <v>0</v>
      </c>
      <c r="X114" s="22">
        <v>20302</v>
      </c>
      <c r="Y114" s="22">
        <v>20302</v>
      </c>
      <c r="Z114" s="22">
        <v>191457</v>
      </c>
      <c r="AA114" s="22">
        <v>66000</v>
      </c>
      <c r="AB114" s="22">
        <v>257457</v>
      </c>
      <c r="AC114" s="22">
        <v>200</v>
      </c>
      <c r="AD114" s="20">
        <v>0</v>
      </c>
      <c r="AE114" s="20">
        <v>0</v>
      </c>
      <c r="AF114" s="22">
        <v>200</v>
      </c>
      <c r="AG114" s="20">
        <v>0</v>
      </c>
      <c r="AH114" s="22">
        <v>585</v>
      </c>
      <c r="AI114" s="22">
        <v>440</v>
      </c>
      <c r="AJ114" s="22">
        <v>1025</v>
      </c>
      <c r="AK114" s="22">
        <v>3000</v>
      </c>
      <c r="AL114" s="22">
        <v>4225</v>
      </c>
      <c r="AM114" s="20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4">
        <v>14717</v>
      </c>
      <c r="AT114" s="24">
        <v>1762</v>
      </c>
      <c r="AU114" s="24">
        <v>4164</v>
      </c>
      <c r="AV114" s="24">
        <v>20643</v>
      </c>
      <c r="AW114" s="25">
        <f t="shared" si="29"/>
        <v>3.8199481865284972</v>
      </c>
      <c r="AX114" s="24">
        <v>160885</v>
      </c>
      <c r="AY114" s="24">
        <v>18931</v>
      </c>
      <c r="AZ114" s="24">
        <v>179816</v>
      </c>
      <c r="BA114" s="24">
        <v>63576</v>
      </c>
      <c r="BB114" s="24">
        <v>257457</v>
      </c>
      <c r="BC114" s="24">
        <v>264035</v>
      </c>
      <c r="BD114" s="24">
        <v>3000</v>
      </c>
      <c r="BE114" s="26">
        <v>0</v>
      </c>
      <c r="BF114" s="28"/>
      <c r="BG114" s="28"/>
      <c r="BH114" s="27">
        <v>22976</v>
      </c>
      <c r="BI114" s="27">
        <v>9552</v>
      </c>
      <c r="BJ114" s="27">
        <v>1132</v>
      </c>
      <c r="BK114" s="28">
        <v>558</v>
      </c>
      <c r="BL114" s="27">
        <v>1690</v>
      </c>
      <c r="BM114" s="27">
        <v>1014</v>
      </c>
      <c r="BN114" s="28">
        <v>224</v>
      </c>
      <c r="BO114" s="27">
        <v>1238</v>
      </c>
      <c r="BP114" s="27">
        <v>5238</v>
      </c>
      <c r="BQ114" s="28">
        <v>25</v>
      </c>
      <c r="BR114" s="28">
        <v>7</v>
      </c>
      <c r="BS114" s="28">
        <v>32</v>
      </c>
      <c r="BT114" s="28">
        <v>51</v>
      </c>
      <c r="BU114" s="29"/>
      <c r="BV114" s="29"/>
      <c r="BW114" s="30">
        <v>5971</v>
      </c>
      <c r="BX114" s="30">
        <v>39092</v>
      </c>
      <c r="BY114" s="31">
        <f t="shared" si="30"/>
        <v>7.2339008142116947</v>
      </c>
      <c r="BZ114" s="30">
        <v>3900</v>
      </c>
      <c r="CA114" s="30">
        <v>2316</v>
      </c>
      <c r="CB114" s="29">
        <v>0</v>
      </c>
      <c r="CC114" s="30">
        <v>29834</v>
      </c>
      <c r="CD114" s="30">
        <v>9421</v>
      </c>
      <c r="CE114" s="30">
        <v>39255</v>
      </c>
      <c r="CF114" s="30">
        <v>41571</v>
      </c>
      <c r="CG114" s="30">
        <v>1107</v>
      </c>
      <c r="CH114" s="30">
        <v>1015</v>
      </c>
      <c r="CI114" s="29">
        <v>89</v>
      </c>
      <c r="CJ114" s="29">
        <v>85</v>
      </c>
      <c r="CK114" s="29">
        <v>52</v>
      </c>
      <c r="CL114" s="29">
        <v>226</v>
      </c>
      <c r="CM114" s="29">
        <v>7</v>
      </c>
      <c r="CN114" s="29">
        <v>857</v>
      </c>
      <c r="CO114" s="30">
        <v>2183</v>
      </c>
      <c r="CP114" s="29">
        <v>270</v>
      </c>
      <c r="CQ114" s="30">
        <v>3310</v>
      </c>
      <c r="CR114" s="29">
        <v>17</v>
      </c>
      <c r="CS114" s="29">
        <v>61</v>
      </c>
      <c r="CT114" s="29">
        <v>84</v>
      </c>
      <c r="CU114" s="29">
        <v>13</v>
      </c>
      <c r="CV114" s="29">
        <v>23</v>
      </c>
      <c r="CW114" s="30">
        <v>7882</v>
      </c>
      <c r="CX114" s="30">
        <v>8164</v>
      </c>
      <c r="CY114" s="30">
        <v>3674</v>
      </c>
    </row>
    <row r="115" spans="1:103" x14ac:dyDescent="0.2">
      <c r="A115" s="1" t="s">
        <v>130</v>
      </c>
      <c r="B115" s="1" t="s">
        <v>404</v>
      </c>
      <c r="C115" s="1" t="s">
        <v>429</v>
      </c>
      <c r="D115" s="16" t="s">
        <v>17</v>
      </c>
      <c r="E115" s="17">
        <v>1144</v>
      </c>
      <c r="F115" s="17">
        <v>1231</v>
      </c>
      <c r="G115" s="18">
        <v>52</v>
      </c>
      <c r="H115" s="17">
        <v>1600</v>
      </c>
      <c r="I115" s="49">
        <f t="shared" si="27"/>
        <v>1.2997562956945572</v>
      </c>
      <c r="J115" s="46">
        <v>42736</v>
      </c>
      <c r="K115" s="46">
        <v>43100</v>
      </c>
      <c r="L115" s="19">
        <v>20</v>
      </c>
      <c r="M115" s="19">
        <v>0</v>
      </c>
      <c r="N115" s="19">
        <v>20</v>
      </c>
      <c r="O115" s="19">
        <v>0</v>
      </c>
      <c r="P115" s="19">
        <v>20</v>
      </c>
      <c r="Q115" s="19">
        <v>0</v>
      </c>
      <c r="R115" s="19">
        <v>12</v>
      </c>
      <c r="S115" s="22">
        <v>12000</v>
      </c>
      <c r="T115" s="36">
        <f t="shared" si="28"/>
        <v>9.748172217709179</v>
      </c>
      <c r="U115" s="20">
        <v>0</v>
      </c>
      <c r="V115" s="20">
        <v>0</v>
      </c>
      <c r="W115" s="20">
        <v>0</v>
      </c>
      <c r="X115" s="22">
        <v>8433</v>
      </c>
      <c r="Y115" s="22">
        <v>8433</v>
      </c>
      <c r="Z115" s="22">
        <v>20433</v>
      </c>
      <c r="AA115" s="22">
        <v>2000</v>
      </c>
      <c r="AB115" s="22">
        <v>22433</v>
      </c>
      <c r="AC115" s="22">
        <v>200</v>
      </c>
      <c r="AD115" s="20">
        <v>0</v>
      </c>
      <c r="AE115" s="20">
        <v>0</v>
      </c>
      <c r="AF115" s="22">
        <v>200</v>
      </c>
      <c r="AG115" s="20">
        <v>0</v>
      </c>
      <c r="AH115" s="21">
        <v>0</v>
      </c>
      <c r="AI115" s="20">
        <v>0</v>
      </c>
      <c r="AJ115" s="20">
        <v>0</v>
      </c>
      <c r="AK115" s="20">
        <v>0</v>
      </c>
      <c r="AL115" s="22">
        <v>200</v>
      </c>
      <c r="AM115" s="20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4">
        <v>2360</v>
      </c>
      <c r="AT115" s="24">
        <v>375</v>
      </c>
      <c r="AU115" s="24">
        <v>450</v>
      </c>
      <c r="AV115" s="24">
        <v>3185</v>
      </c>
      <c r="AW115" s="25">
        <f t="shared" si="29"/>
        <v>2.5873273761169782</v>
      </c>
      <c r="AX115" s="24">
        <v>12480</v>
      </c>
      <c r="AY115" s="24">
        <v>955</v>
      </c>
      <c r="AZ115" s="24">
        <v>13435</v>
      </c>
      <c r="BA115" s="24">
        <v>6000</v>
      </c>
      <c r="BB115" s="24">
        <v>22433</v>
      </c>
      <c r="BC115" s="24">
        <v>22620</v>
      </c>
      <c r="BD115" s="26">
        <v>0</v>
      </c>
      <c r="BE115" s="26">
        <v>0</v>
      </c>
      <c r="BF115" s="28"/>
      <c r="BG115" s="28"/>
      <c r="BH115" s="27">
        <v>8767</v>
      </c>
      <c r="BI115" s="28">
        <v>655</v>
      </c>
      <c r="BJ115" s="28"/>
      <c r="BK115" s="28"/>
      <c r="BL115" s="28">
        <v>520</v>
      </c>
      <c r="BM115" s="28"/>
      <c r="BN115" s="28"/>
      <c r="BO115" s="28">
        <v>300</v>
      </c>
      <c r="BP115" s="27">
        <v>8942</v>
      </c>
      <c r="BQ115" s="28">
        <v>1</v>
      </c>
      <c r="BR115" s="28">
        <v>0</v>
      </c>
      <c r="BS115" s="28">
        <v>1</v>
      </c>
      <c r="BT115" s="28">
        <v>51</v>
      </c>
      <c r="BU115" s="29"/>
      <c r="BV115" s="29"/>
      <c r="BW115" s="29">
        <v>434</v>
      </c>
      <c r="BX115" s="30">
        <v>1920</v>
      </c>
      <c r="BY115" s="31">
        <f t="shared" si="30"/>
        <v>1.5597075548334687</v>
      </c>
      <c r="BZ115" s="29">
        <v>0</v>
      </c>
      <c r="CA115" s="29">
        <v>144</v>
      </c>
      <c r="CB115" s="29">
        <v>0</v>
      </c>
      <c r="CC115" s="29"/>
      <c r="CD115" s="29"/>
      <c r="CE115" s="30">
        <v>3000</v>
      </c>
      <c r="CF115" s="30">
        <v>3144</v>
      </c>
      <c r="CG115" s="29">
        <v>12</v>
      </c>
      <c r="CH115" s="29">
        <v>16</v>
      </c>
      <c r="CI115" s="29">
        <v>0</v>
      </c>
      <c r="CJ115" s="29">
        <v>0</v>
      </c>
      <c r="CK115" s="29">
        <v>0</v>
      </c>
      <c r="CL115" s="29">
        <v>0</v>
      </c>
      <c r="CM115" s="29">
        <v>0</v>
      </c>
      <c r="CN115" s="29">
        <v>0</v>
      </c>
      <c r="CO115" s="29">
        <v>0</v>
      </c>
      <c r="CP115" s="29">
        <v>0</v>
      </c>
      <c r="CQ115" s="29">
        <v>0</v>
      </c>
      <c r="CR115" s="29">
        <v>0</v>
      </c>
      <c r="CS115" s="29">
        <v>0</v>
      </c>
      <c r="CT115" s="29">
        <v>0</v>
      </c>
      <c r="CU115" s="29">
        <v>2</v>
      </c>
      <c r="CV115" s="29">
        <v>0</v>
      </c>
      <c r="CW115" s="29">
        <v>0</v>
      </c>
      <c r="CX115" s="29">
        <v>0</v>
      </c>
      <c r="CY115" s="29">
        <v>0</v>
      </c>
    </row>
    <row r="116" spans="1:103" x14ac:dyDescent="0.2">
      <c r="A116" s="1" t="s">
        <v>131</v>
      </c>
      <c r="B116" s="1" t="s">
        <v>405</v>
      </c>
      <c r="C116" s="1" t="s">
        <v>478</v>
      </c>
      <c r="D116" s="16" t="s">
        <v>17</v>
      </c>
      <c r="E116" s="17">
        <v>1248</v>
      </c>
      <c r="F116" s="17">
        <v>1691</v>
      </c>
      <c r="G116" s="18">
        <v>52</v>
      </c>
      <c r="H116" s="18">
        <v>977</v>
      </c>
      <c r="I116" s="49">
        <f t="shared" si="27"/>
        <v>0.57776463630987585</v>
      </c>
      <c r="J116" s="46">
        <v>43009</v>
      </c>
      <c r="K116" s="46">
        <v>43373</v>
      </c>
      <c r="L116" s="19">
        <v>0</v>
      </c>
      <c r="M116" s="19">
        <v>30</v>
      </c>
      <c r="N116" s="19">
        <v>30</v>
      </c>
      <c r="O116" s="19">
        <v>0</v>
      </c>
      <c r="P116" s="19">
        <v>30</v>
      </c>
      <c r="Q116" s="19">
        <v>0</v>
      </c>
      <c r="R116" s="19">
        <v>32</v>
      </c>
      <c r="S116" s="22">
        <v>50200</v>
      </c>
      <c r="T116" s="36">
        <f t="shared" si="28"/>
        <v>29.686575990538142</v>
      </c>
      <c r="U116" s="20">
        <v>0</v>
      </c>
      <c r="V116" s="20">
        <v>0</v>
      </c>
      <c r="W116" s="20">
        <v>0</v>
      </c>
      <c r="X116" s="22">
        <v>4684</v>
      </c>
      <c r="Y116" s="22">
        <v>4684</v>
      </c>
      <c r="Z116" s="22">
        <v>54884</v>
      </c>
      <c r="AA116" s="22">
        <v>10</v>
      </c>
      <c r="AB116" s="22">
        <v>54894</v>
      </c>
      <c r="AC116" s="22">
        <v>200</v>
      </c>
      <c r="AD116" s="21"/>
      <c r="AE116" s="21"/>
      <c r="AF116" s="22">
        <v>200</v>
      </c>
      <c r="AG116" s="21"/>
      <c r="AH116" s="21">
        <v>585</v>
      </c>
      <c r="AI116" s="20">
        <v>0</v>
      </c>
      <c r="AJ116" s="22">
        <v>585</v>
      </c>
      <c r="AK116" s="20">
        <v>0</v>
      </c>
      <c r="AL116" s="22">
        <v>785</v>
      </c>
      <c r="AM116" s="20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6"/>
      <c r="AT116" s="26"/>
      <c r="AU116" s="26"/>
      <c r="AV116" s="24">
        <v>6162</v>
      </c>
      <c r="AW116" s="25">
        <f t="shared" si="29"/>
        <v>3.6439976345357779</v>
      </c>
      <c r="AX116" s="24">
        <v>40995</v>
      </c>
      <c r="AY116" s="24">
        <v>2441</v>
      </c>
      <c r="AZ116" s="24">
        <v>43436</v>
      </c>
      <c r="BA116" s="24">
        <v>5418</v>
      </c>
      <c r="BB116" s="24">
        <v>54894</v>
      </c>
      <c r="BC116" s="24">
        <v>55016</v>
      </c>
      <c r="BD116" s="24">
        <v>785</v>
      </c>
      <c r="BE116" s="26">
        <v>0</v>
      </c>
      <c r="BF116" s="28"/>
      <c r="BG116" s="28"/>
      <c r="BH116" s="27">
        <v>10797</v>
      </c>
      <c r="BI116" s="27">
        <v>9552</v>
      </c>
      <c r="BJ116" s="28"/>
      <c r="BK116" s="28"/>
      <c r="BL116" s="28">
        <v>967</v>
      </c>
      <c r="BM116" s="28"/>
      <c r="BN116" s="28"/>
      <c r="BO116" s="28">
        <v>326</v>
      </c>
      <c r="BP116" s="27">
        <v>5238</v>
      </c>
      <c r="BQ116" s="28">
        <v>5</v>
      </c>
      <c r="BR116" s="28">
        <v>0</v>
      </c>
      <c r="BS116" s="28">
        <v>5</v>
      </c>
      <c r="BT116" s="28">
        <v>51</v>
      </c>
      <c r="BU116" s="29"/>
      <c r="BV116" s="29"/>
      <c r="BW116" s="29">
        <v>840</v>
      </c>
      <c r="BX116" s="30">
        <v>4225</v>
      </c>
      <c r="BY116" s="31">
        <f t="shared" si="30"/>
        <v>2.4985215848610292</v>
      </c>
      <c r="BZ116" s="29">
        <v>360</v>
      </c>
      <c r="CA116" s="29">
        <v>217</v>
      </c>
      <c r="CB116" s="29">
        <v>20</v>
      </c>
      <c r="CC116" s="29"/>
      <c r="CD116" s="29"/>
      <c r="CE116" s="30">
        <v>6285</v>
      </c>
      <c r="CF116" s="30">
        <v>6522</v>
      </c>
      <c r="CG116" s="29">
        <v>220</v>
      </c>
      <c r="CH116" s="29">
        <v>213</v>
      </c>
      <c r="CI116" s="29"/>
      <c r="CJ116" s="29"/>
      <c r="CK116" s="29"/>
      <c r="CL116" s="29">
        <v>69</v>
      </c>
      <c r="CM116" s="29">
        <v>7</v>
      </c>
      <c r="CN116" s="29"/>
      <c r="CO116" s="29"/>
      <c r="CP116" s="29"/>
      <c r="CQ116" s="29">
        <v>847</v>
      </c>
      <c r="CR116" s="29">
        <v>8</v>
      </c>
      <c r="CS116" s="29">
        <v>54</v>
      </c>
      <c r="CT116" s="29">
        <v>0</v>
      </c>
      <c r="CU116" s="29">
        <v>2</v>
      </c>
      <c r="CV116" s="29">
        <v>10</v>
      </c>
      <c r="CW116" s="30">
        <v>1248</v>
      </c>
      <c r="CX116" s="29">
        <v>800</v>
      </c>
      <c r="CY116" s="30">
        <v>1996</v>
      </c>
    </row>
    <row r="117" spans="1:103" x14ac:dyDescent="0.2">
      <c r="A117" s="1" t="s">
        <v>132</v>
      </c>
      <c r="B117" s="1" t="s">
        <v>406</v>
      </c>
      <c r="C117" s="1" t="s">
        <v>470</v>
      </c>
      <c r="D117" s="16" t="s">
        <v>17</v>
      </c>
      <c r="E117" s="17">
        <v>2548</v>
      </c>
      <c r="F117" s="17">
        <v>2959</v>
      </c>
      <c r="G117" s="18">
        <v>52</v>
      </c>
      <c r="H117" s="17">
        <v>15000</v>
      </c>
      <c r="I117" s="49">
        <f t="shared" si="27"/>
        <v>5.0692801622169652</v>
      </c>
      <c r="J117" s="46">
        <v>42917</v>
      </c>
      <c r="K117" s="46">
        <v>43281</v>
      </c>
      <c r="L117" s="19">
        <v>35</v>
      </c>
      <c r="M117" s="19">
        <v>178</v>
      </c>
      <c r="N117" s="19">
        <v>213</v>
      </c>
      <c r="O117" s="19">
        <v>40</v>
      </c>
      <c r="P117" s="19">
        <v>293</v>
      </c>
      <c r="Q117" s="19">
        <v>0</v>
      </c>
      <c r="R117" s="19">
        <v>60</v>
      </c>
      <c r="S117" s="22">
        <v>199590</v>
      </c>
      <c r="T117" s="36">
        <f t="shared" si="28"/>
        <v>67.451841838458932</v>
      </c>
      <c r="U117" s="22">
        <v>30</v>
      </c>
      <c r="V117" s="22">
        <v>50</v>
      </c>
      <c r="W117" s="22">
        <v>5000</v>
      </c>
      <c r="X117" s="22">
        <v>235500</v>
      </c>
      <c r="Y117" s="22">
        <v>240500</v>
      </c>
      <c r="Z117" s="22">
        <v>440090</v>
      </c>
      <c r="AA117" s="22">
        <v>106623</v>
      </c>
      <c r="AB117" s="22">
        <v>546713</v>
      </c>
      <c r="AC117" s="22">
        <v>220</v>
      </c>
      <c r="AD117" s="20">
        <v>0</v>
      </c>
      <c r="AE117" s="20">
        <v>0</v>
      </c>
      <c r="AF117" s="22">
        <v>220</v>
      </c>
      <c r="AG117" s="20">
        <v>0</v>
      </c>
      <c r="AH117" s="21">
        <v>800</v>
      </c>
      <c r="AI117" s="20">
        <v>0</v>
      </c>
      <c r="AJ117" s="22">
        <v>800</v>
      </c>
      <c r="AK117" s="22">
        <v>8850</v>
      </c>
      <c r="AL117" s="22">
        <v>9870</v>
      </c>
      <c r="AM117" s="22">
        <v>8200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4">
        <v>30500</v>
      </c>
      <c r="AT117" s="24">
        <v>1500</v>
      </c>
      <c r="AU117" s="24">
        <v>4840</v>
      </c>
      <c r="AV117" s="24">
        <v>36840</v>
      </c>
      <c r="AW117" s="25">
        <f t="shared" si="29"/>
        <v>12.450152078404866</v>
      </c>
      <c r="AX117" s="24">
        <v>308036</v>
      </c>
      <c r="AY117" s="24">
        <v>41544</v>
      </c>
      <c r="AZ117" s="24">
        <v>349580</v>
      </c>
      <c r="BA117" s="24">
        <v>144605</v>
      </c>
      <c r="BB117" s="24">
        <v>546713</v>
      </c>
      <c r="BC117" s="24">
        <v>531025</v>
      </c>
      <c r="BD117" s="26">
        <v>0</v>
      </c>
      <c r="BE117" s="26">
        <v>0</v>
      </c>
      <c r="BF117" s="27">
        <v>43868</v>
      </c>
      <c r="BG117" s="27">
        <v>12109</v>
      </c>
      <c r="BH117" s="27">
        <v>55977</v>
      </c>
      <c r="BI117" s="27">
        <v>9552</v>
      </c>
      <c r="BJ117" s="28"/>
      <c r="BK117" s="28"/>
      <c r="BL117" s="27">
        <v>2727</v>
      </c>
      <c r="BM117" s="28"/>
      <c r="BN117" s="28"/>
      <c r="BO117" s="27">
        <v>3902</v>
      </c>
      <c r="BP117" s="27">
        <v>5238</v>
      </c>
      <c r="BQ117" s="28">
        <v>63</v>
      </c>
      <c r="BR117" s="28">
        <v>10</v>
      </c>
      <c r="BS117" s="28">
        <v>73</v>
      </c>
      <c r="BT117" s="28">
        <v>52</v>
      </c>
      <c r="BU117" s="30">
        <v>2035</v>
      </c>
      <c r="BV117" s="29">
        <v>242</v>
      </c>
      <c r="BW117" s="30">
        <v>2277</v>
      </c>
      <c r="BX117" s="30">
        <v>76060</v>
      </c>
      <c r="BY117" s="31">
        <f t="shared" si="30"/>
        <v>25.704629942548159</v>
      </c>
      <c r="BZ117" s="30">
        <v>5808</v>
      </c>
      <c r="CA117" s="30">
        <v>2500</v>
      </c>
      <c r="CB117" s="29">
        <v>12</v>
      </c>
      <c r="CC117" s="29"/>
      <c r="CD117" s="29"/>
      <c r="CE117" s="30">
        <v>68420</v>
      </c>
      <c r="CF117" s="30">
        <v>70932</v>
      </c>
      <c r="CG117" s="30">
        <v>3906</v>
      </c>
      <c r="CH117" s="30">
        <v>2833</v>
      </c>
      <c r="CI117" s="29">
        <v>437</v>
      </c>
      <c r="CJ117" s="29">
        <v>90</v>
      </c>
      <c r="CK117" s="29">
        <v>60</v>
      </c>
      <c r="CL117" s="29">
        <v>587</v>
      </c>
      <c r="CM117" s="29">
        <v>282</v>
      </c>
      <c r="CN117" s="30">
        <v>4730</v>
      </c>
      <c r="CO117" s="30">
        <v>2441</v>
      </c>
      <c r="CP117" s="29">
        <v>624</v>
      </c>
      <c r="CQ117" s="30">
        <v>7795</v>
      </c>
      <c r="CR117" s="29">
        <v>0</v>
      </c>
      <c r="CS117" s="29">
        <v>48</v>
      </c>
      <c r="CT117" s="29">
        <v>3</v>
      </c>
      <c r="CU117" s="29">
        <v>11</v>
      </c>
      <c r="CV117" s="29">
        <v>355</v>
      </c>
      <c r="CW117" s="30">
        <v>3600</v>
      </c>
      <c r="CX117" s="30">
        <v>6200</v>
      </c>
      <c r="CY117" s="29">
        <v>0</v>
      </c>
    </row>
    <row r="118" spans="1:103" x14ac:dyDescent="0.2">
      <c r="A118" s="1" t="s">
        <v>133</v>
      </c>
      <c r="B118" s="1" t="s">
        <v>407</v>
      </c>
      <c r="C118" s="1" t="s">
        <v>359</v>
      </c>
      <c r="D118" s="16" t="s">
        <v>16</v>
      </c>
      <c r="E118" s="18">
        <v>800</v>
      </c>
      <c r="F118" s="18">
        <v>968</v>
      </c>
      <c r="G118" s="18">
        <v>52</v>
      </c>
      <c r="H118" s="17">
        <v>1250</v>
      </c>
      <c r="I118" s="49">
        <f t="shared" si="27"/>
        <v>1.2913223140495869</v>
      </c>
      <c r="J118" s="46">
        <v>42917</v>
      </c>
      <c r="K118" s="46">
        <v>43281</v>
      </c>
      <c r="L118" s="19">
        <v>0</v>
      </c>
      <c r="M118" s="19">
        <v>20</v>
      </c>
      <c r="N118" s="19">
        <v>20</v>
      </c>
      <c r="O118" s="19">
        <v>3.8</v>
      </c>
      <c r="P118" s="19">
        <v>23.8</v>
      </c>
      <c r="Q118" s="19">
        <v>0</v>
      </c>
      <c r="R118" s="19">
        <v>8</v>
      </c>
      <c r="S118" s="22">
        <v>33630</v>
      </c>
      <c r="T118" s="36">
        <f t="shared" si="28"/>
        <v>34.741735537190081</v>
      </c>
      <c r="U118" s="20">
        <v>0</v>
      </c>
      <c r="V118" s="20">
        <v>0</v>
      </c>
      <c r="W118" s="20">
        <v>0</v>
      </c>
      <c r="X118" s="22">
        <v>1874</v>
      </c>
      <c r="Y118" s="22">
        <v>1874</v>
      </c>
      <c r="Z118" s="22">
        <v>35504</v>
      </c>
      <c r="AA118" s="20">
        <v>0</v>
      </c>
      <c r="AB118" s="22">
        <v>35504</v>
      </c>
      <c r="AC118" s="22">
        <v>200</v>
      </c>
      <c r="AD118" s="20">
        <v>0</v>
      </c>
      <c r="AE118" s="20">
        <v>0</v>
      </c>
      <c r="AF118" s="22">
        <v>200</v>
      </c>
      <c r="AG118" s="20">
        <v>0</v>
      </c>
      <c r="AH118" s="21">
        <v>0</v>
      </c>
      <c r="AI118" s="20">
        <v>0</v>
      </c>
      <c r="AJ118" s="20">
        <v>0</v>
      </c>
      <c r="AK118" s="22">
        <v>650</v>
      </c>
      <c r="AL118" s="22">
        <v>850</v>
      </c>
      <c r="AM118" s="20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4">
        <v>3774</v>
      </c>
      <c r="AT118" s="24">
        <v>829</v>
      </c>
      <c r="AU118" s="24">
        <v>1657</v>
      </c>
      <c r="AV118" s="24">
        <v>6260</v>
      </c>
      <c r="AW118" s="25">
        <f t="shared" si="29"/>
        <v>6.4669421487603307</v>
      </c>
      <c r="AX118" s="24">
        <v>20405</v>
      </c>
      <c r="AY118" s="24">
        <v>1561</v>
      </c>
      <c r="AZ118" s="24">
        <v>21966</v>
      </c>
      <c r="BA118" s="24">
        <v>3756</v>
      </c>
      <c r="BB118" s="24">
        <v>35504</v>
      </c>
      <c r="BC118" s="24">
        <v>31982</v>
      </c>
      <c r="BD118" s="26">
        <v>0</v>
      </c>
      <c r="BE118" s="26">
        <v>0</v>
      </c>
      <c r="BF118" s="28"/>
      <c r="BG118" s="28"/>
      <c r="BH118" s="27">
        <v>6556</v>
      </c>
      <c r="BI118" s="27">
        <v>9552</v>
      </c>
      <c r="BJ118" s="28"/>
      <c r="BK118" s="28"/>
      <c r="BL118" s="28">
        <v>912</v>
      </c>
      <c r="BM118" s="28"/>
      <c r="BN118" s="28"/>
      <c r="BO118" s="28">
        <v>320</v>
      </c>
      <c r="BP118" s="27">
        <v>5238</v>
      </c>
      <c r="BQ118" s="28">
        <v>7</v>
      </c>
      <c r="BR118" s="28">
        <v>0</v>
      </c>
      <c r="BS118" s="28">
        <v>7</v>
      </c>
      <c r="BT118" s="28">
        <v>51</v>
      </c>
      <c r="BU118" s="29"/>
      <c r="BV118" s="29"/>
      <c r="BW118" s="29">
        <v>471</v>
      </c>
      <c r="BX118" s="30">
        <v>4642</v>
      </c>
      <c r="BY118" s="31">
        <f t="shared" si="30"/>
        <v>4.7954545454545459</v>
      </c>
      <c r="BZ118" s="30">
        <v>2087</v>
      </c>
      <c r="CA118" s="29">
        <v>841</v>
      </c>
      <c r="CB118" s="29">
        <v>9</v>
      </c>
      <c r="CC118" s="30">
        <v>3779</v>
      </c>
      <c r="CD118" s="30">
        <v>1677</v>
      </c>
      <c r="CE118" s="30">
        <v>5456</v>
      </c>
      <c r="CF118" s="30">
        <v>6306</v>
      </c>
      <c r="CG118" s="29">
        <v>51</v>
      </c>
      <c r="CH118" s="29">
        <v>135</v>
      </c>
      <c r="CI118" s="29">
        <v>25</v>
      </c>
      <c r="CJ118" s="29">
        <v>57</v>
      </c>
      <c r="CK118" s="29">
        <v>0</v>
      </c>
      <c r="CL118" s="29">
        <v>82</v>
      </c>
      <c r="CM118" s="29">
        <v>15</v>
      </c>
      <c r="CN118" s="29">
        <v>381</v>
      </c>
      <c r="CO118" s="29">
        <v>290</v>
      </c>
      <c r="CP118" s="29">
        <v>0</v>
      </c>
      <c r="CQ118" s="29">
        <v>671</v>
      </c>
      <c r="CR118" s="29">
        <v>2</v>
      </c>
      <c r="CS118" s="29">
        <v>0</v>
      </c>
      <c r="CT118" s="29">
        <v>0</v>
      </c>
      <c r="CU118" s="29">
        <v>3</v>
      </c>
      <c r="CV118" s="29">
        <v>2</v>
      </c>
      <c r="CW118" s="29">
        <v>179</v>
      </c>
      <c r="CX118" s="29">
        <v>179</v>
      </c>
      <c r="CY118" s="29">
        <v>480</v>
      </c>
    </row>
    <row r="119" spans="1:103" x14ac:dyDescent="0.2">
      <c r="A119" s="1" t="s">
        <v>134</v>
      </c>
      <c r="B119" s="1" t="s">
        <v>408</v>
      </c>
      <c r="C119" s="1" t="s">
        <v>470</v>
      </c>
      <c r="D119" s="16" t="s">
        <v>17</v>
      </c>
      <c r="E119" s="17">
        <v>2492</v>
      </c>
      <c r="F119" s="17">
        <v>3341</v>
      </c>
      <c r="G119" s="18">
        <v>52</v>
      </c>
      <c r="H119" s="17">
        <v>7812</v>
      </c>
      <c r="I119" s="49">
        <f t="shared" si="27"/>
        <v>2.338222089194852</v>
      </c>
      <c r="J119" s="46">
        <v>42917</v>
      </c>
      <c r="K119" s="46">
        <v>43281</v>
      </c>
      <c r="L119" s="19">
        <v>139</v>
      </c>
      <c r="M119" s="19">
        <v>36</v>
      </c>
      <c r="N119" s="19">
        <v>175</v>
      </c>
      <c r="O119" s="19">
        <v>26</v>
      </c>
      <c r="P119" s="19">
        <v>201</v>
      </c>
      <c r="Q119" s="19">
        <v>0</v>
      </c>
      <c r="R119" s="19">
        <v>55</v>
      </c>
      <c r="S119" s="22">
        <v>272950</v>
      </c>
      <c r="T119" s="36">
        <f t="shared" si="28"/>
        <v>81.697096677641426</v>
      </c>
      <c r="U119" s="22">
        <v>73</v>
      </c>
      <c r="V119" s="22">
        <v>73</v>
      </c>
      <c r="W119" s="22">
        <v>1406</v>
      </c>
      <c r="X119" s="22">
        <v>111833</v>
      </c>
      <c r="Y119" s="22">
        <v>113239</v>
      </c>
      <c r="Z119" s="22">
        <v>386189</v>
      </c>
      <c r="AA119" s="20">
        <v>0</v>
      </c>
      <c r="AB119" s="22">
        <v>386189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1">
        <v>195</v>
      </c>
      <c r="AI119" s="20">
        <v>0</v>
      </c>
      <c r="AJ119" s="22">
        <v>195</v>
      </c>
      <c r="AK119" s="22">
        <v>2446</v>
      </c>
      <c r="AL119" s="22">
        <v>2641</v>
      </c>
      <c r="AM119" s="20">
        <v>0</v>
      </c>
      <c r="AN119" s="23">
        <v>0</v>
      </c>
      <c r="AO119" s="23">
        <v>0</v>
      </c>
      <c r="AP119" s="23">
        <v>0</v>
      </c>
      <c r="AQ119" s="37">
        <v>16099</v>
      </c>
      <c r="AR119" s="37">
        <v>16099</v>
      </c>
      <c r="AS119" s="24">
        <v>15000</v>
      </c>
      <c r="AT119" s="24">
        <v>3650</v>
      </c>
      <c r="AU119" s="24">
        <v>3259</v>
      </c>
      <c r="AV119" s="24">
        <v>21909</v>
      </c>
      <c r="AW119" s="25">
        <f t="shared" si="29"/>
        <v>6.5576174797964679</v>
      </c>
      <c r="AX119" s="24">
        <v>239947</v>
      </c>
      <c r="AY119" s="24">
        <v>43829</v>
      </c>
      <c r="AZ119" s="24">
        <v>283776</v>
      </c>
      <c r="BA119" s="24">
        <v>76972</v>
      </c>
      <c r="BB119" s="24">
        <v>386189</v>
      </c>
      <c r="BC119" s="24">
        <v>382657</v>
      </c>
      <c r="BD119" s="24">
        <v>2641</v>
      </c>
      <c r="BE119" s="24">
        <v>16099</v>
      </c>
      <c r="BF119" s="27">
        <v>14221</v>
      </c>
      <c r="BG119" s="27">
        <v>14930</v>
      </c>
      <c r="BH119" s="27">
        <v>29151</v>
      </c>
      <c r="BI119" s="27">
        <v>9552</v>
      </c>
      <c r="BJ119" s="27">
        <v>1666</v>
      </c>
      <c r="BK119" s="28">
        <v>774</v>
      </c>
      <c r="BL119" s="27">
        <v>2440</v>
      </c>
      <c r="BM119" s="27">
        <v>1230</v>
      </c>
      <c r="BN119" s="28">
        <v>688</v>
      </c>
      <c r="BO119" s="27">
        <v>1918</v>
      </c>
      <c r="BP119" s="27">
        <v>5248</v>
      </c>
      <c r="BQ119" s="28">
        <v>29</v>
      </c>
      <c r="BR119" s="28">
        <v>5</v>
      </c>
      <c r="BS119" s="28">
        <v>34</v>
      </c>
      <c r="BT119" s="28">
        <v>54</v>
      </c>
      <c r="BU119" s="30">
        <v>2178</v>
      </c>
      <c r="BV119" s="29">
        <v>639</v>
      </c>
      <c r="BW119" s="30">
        <v>2817</v>
      </c>
      <c r="BX119" s="30">
        <v>48579</v>
      </c>
      <c r="BY119" s="31">
        <f t="shared" si="30"/>
        <v>14.540257407961688</v>
      </c>
      <c r="BZ119" s="30">
        <v>6541</v>
      </c>
      <c r="CA119" s="30">
        <v>4507</v>
      </c>
      <c r="CB119" s="30">
        <v>6217</v>
      </c>
      <c r="CC119" s="29"/>
      <c r="CD119" s="29"/>
      <c r="CE119" s="30">
        <v>44855</v>
      </c>
      <c r="CF119" s="30">
        <v>55579</v>
      </c>
      <c r="CG119" s="29">
        <v>780</v>
      </c>
      <c r="CH119" s="29">
        <v>922</v>
      </c>
      <c r="CI119" s="29">
        <v>138</v>
      </c>
      <c r="CJ119" s="29">
        <v>173</v>
      </c>
      <c r="CK119" s="29">
        <v>10</v>
      </c>
      <c r="CL119" s="29">
        <v>321</v>
      </c>
      <c r="CM119" s="29">
        <v>35</v>
      </c>
      <c r="CN119" s="30">
        <v>2271</v>
      </c>
      <c r="CO119" s="30">
        <v>3425</v>
      </c>
      <c r="CP119" s="29">
        <v>35</v>
      </c>
      <c r="CQ119" s="30">
        <v>5731</v>
      </c>
      <c r="CR119" s="29">
        <v>32</v>
      </c>
      <c r="CS119" s="29">
        <v>6</v>
      </c>
      <c r="CT119" s="29">
        <v>8</v>
      </c>
      <c r="CU119" s="29">
        <v>6</v>
      </c>
      <c r="CV119" s="29">
        <v>206</v>
      </c>
      <c r="CW119" s="30">
        <v>3364</v>
      </c>
      <c r="CX119" s="30">
        <v>22653</v>
      </c>
      <c r="CY119" s="30">
        <v>20516</v>
      </c>
    </row>
    <row r="120" spans="1:103" x14ac:dyDescent="0.2">
      <c r="A120" s="1" t="s">
        <v>135</v>
      </c>
      <c r="B120" s="1" t="s">
        <v>409</v>
      </c>
      <c r="C120" s="1" t="s">
        <v>478</v>
      </c>
      <c r="D120" s="16" t="s">
        <v>16</v>
      </c>
      <c r="E120" s="17">
        <v>1196</v>
      </c>
      <c r="F120" s="17">
        <v>1347</v>
      </c>
      <c r="G120" s="18">
        <v>52</v>
      </c>
      <c r="H120" s="17">
        <v>1700</v>
      </c>
      <c r="I120" s="49">
        <f t="shared" si="27"/>
        <v>1.2620638455827766</v>
      </c>
      <c r="J120" s="46">
        <v>42736</v>
      </c>
      <c r="K120" s="46">
        <v>43100</v>
      </c>
      <c r="L120" s="19">
        <v>0</v>
      </c>
      <c r="M120" s="19">
        <v>26</v>
      </c>
      <c r="N120" s="19">
        <v>26</v>
      </c>
      <c r="O120" s="19">
        <v>7</v>
      </c>
      <c r="P120" s="19">
        <v>33</v>
      </c>
      <c r="Q120" s="19">
        <v>0</v>
      </c>
      <c r="R120" s="19">
        <v>8</v>
      </c>
      <c r="S120" s="22">
        <v>43754</v>
      </c>
      <c r="T120" s="36">
        <f t="shared" si="28"/>
        <v>32.482553823311065</v>
      </c>
      <c r="U120" s="20">
        <v>0</v>
      </c>
      <c r="V120" s="20">
        <v>0</v>
      </c>
      <c r="W120" s="20">
        <v>0</v>
      </c>
      <c r="X120" s="22">
        <v>11418</v>
      </c>
      <c r="Y120" s="22">
        <v>11418</v>
      </c>
      <c r="Z120" s="22">
        <v>55172</v>
      </c>
      <c r="AA120" s="22">
        <v>11</v>
      </c>
      <c r="AB120" s="22">
        <v>55183</v>
      </c>
      <c r="AC120" s="22">
        <v>100</v>
      </c>
      <c r="AD120" s="20">
        <v>0</v>
      </c>
      <c r="AE120" s="20">
        <v>0</v>
      </c>
      <c r="AF120" s="22">
        <v>100</v>
      </c>
      <c r="AG120" s="20">
        <v>0</v>
      </c>
      <c r="AH120" s="21">
        <v>0</v>
      </c>
      <c r="AI120" s="22">
        <v>3270</v>
      </c>
      <c r="AJ120" s="22">
        <v>3270</v>
      </c>
      <c r="AK120" s="20">
        <v>0</v>
      </c>
      <c r="AL120" s="22">
        <v>3370</v>
      </c>
      <c r="AM120" s="22">
        <v>600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6"/>
      <c r="AT120" s="26"/>
      <c r="AU120" s="26"/>
      <c r="AV120" s="24">
        <v>4947</v>
      </c>
      <c r="AW120" s="25">
        <f t="shared" si="29"/>
        <v>3.6726057906458798</v>
      </c>
      <c r="AX120" s="24">
        <v>27016</v>
      </c>
      <c r="AY120" s="24">
        <v>2238</v>
      </c>
      <c r="AZ120" s="24">
        <v>29254</v>
      </c>
      <c r="BA120" s="24">
        <v>22233</v>
      </c>
      <c r="BB120" s="24">
        <v>55183</v>
      </c>
      <c r="BC120" s="24">
        <v>56434</v>
      </c>
      <c r="BD120" s="24">
        <v>3370</v>
      </c>
      <c r="BE120" s="26">
        <v>0</v>
      </c>
      <c r="BF120" s="27">
        <v>4401</v>
      </c>
      <c r="BG120" s="27">
        <v>3920</v>
      </c>
      <c r="BH120" s="27">
        <v>8321</v>
      </c>
      <c r="BI120" s="27">
        <v>9552</v>
      </c>
      <c r="BJ120" s="28"/>
      <c r="BK120" s="28"/>
      <c r="BL120" s="28">
        <v>470</v>
      </c>
      <c r="BM120" s="28">
        <v>258</v>
      </c>
      <c r="BN120" s="28">
        <v>33</v>
      </c>
      <c r="BO120" s="28">
        <v>291</v>
      </c>
      <c r="BP120" s="27">
        <v>5238</v>
      </c>
      <c r="BQ120" s="28">
        <v>16</v>
      </c>
      <c r="BR120" s="28">
        <v>8</v>
      </c>
      <c r="BS120" s="28">
        <v>24</v>
      </c>
      <c r="BT120" s="28">
        <v>51</v>
      </c>
      <c r="BU120" s="29">
        <v>387</v>
      </c>
      <c r="BV120" s="29">
        <v>175</v>
      </c>
      <c r="BW120" s="29">
        <v>562</v>
      </c>
      <c r="BX120" s="30">
        <v>3858</v>
      </c>
      <c r="BY120" s="31">
        <f t="shared" si="30"/>
        <v>2.8641425389755013</v>
      </c>
      <c r="BZ120" s="32" t="s">
        <v>204</v>
      </c>
      <c r="CA120" s="29">
        <v>554</v>
      </c>
      <c r="CB120" s="29">
        <v>0</v>
      </c>
      <c r="CC120" s="30">
        <v>1315</v>
      </c>
      <c r="CD120" s="30">
        <v>1960</v>
      </c>
      <c r="CE120" s="30">
        <v>3275</v>
      </c>
      <c r="CF120" s="30">
        <v>3829</v>
      </c>
      <c r="CG120" s="29">
        <v>42</v>
      </c>
      <c r="CH120" s="29">
        <v>85</v>
      </c>
      <c r="CI120" s="29">
        <v>24</v>
      </c>
      <c r="CJ120" s="29">
        <v>63</v>
      </c>
      <c r="CK120" s="29">
        <v>3</v>
      </c>
      <c r="CL120" s="29">
        <v>90</v>
      </c>
      <c r="CM120" s="29">
        <v>7</v>
      </c>
      <c r="CN120" s="29">
        <v>317</v>
      </c>
      <c r="CO120" s="29">
        <v>575</v>
      </c>
      <c r="CP120" s="29">
        <v>14</v>
      </c>
      <c r="CQ120" s="29">
        <v>906</v>
      </c>
      <c r="CR120" s="29">
        <v>0</v>
      </c>
      <c r="CS120" s="29">
        <v>24</v>
      </c>
      <c r="CT120" s="29">
        <v>4</v>
      </c>
      <c r="CU120" s="29">
        <v>6</v>
      </c>
      <c r="CV120" s="29">
        <v>30</v>
      </c>
      <c r="CW120" s="29">
        <v>270</v>
      </c>
      <c r="CX120" s="30">
        <v>1000</v>
      </c>
      <c r="CY120" s="30">
        <v>1830</v>
      </c>
    </row>
    <row r="121" spans="1:103" x14ac:dyDescent="0.2">
      <c r="A121" s="1" t="s">
        <v>136</v>
      </c>
      <c r="B121" s="1" t="s">
        <v>410</v>
      </c>
      <c r="C121" s="1" t="s">
        <v>429</v>
      </c>
      <c r="D121" s="16" t="s">
        <v>16</v>
      </c>
      <c r="E121" s="17">
        <v>1456</v>
      </c>
      <c r="F121" s="17">
        <v>1344</v>
      </c>
      <c r="G121" s="18">
        <v>52</v>
      </c>
      <c r="H121" s="17">
        <v>2900</v>
      </c>
      <c r="I121" s="49">
        <f t="shared" si="27"/>
        <v>2.1577380952380953</v>
      </c>
      <c r="J121" s="46">
        <v>42917</v>
      </c>
      <c r="K121" s="46">
        <v>43281</v>
      </c>
      <c r="L121" s="19">
        <v>0</v>
      </c>
      <c r="M121" s="19">
        <v>26</v>
      </c>
      <c r="N121" s="19">
        <v>26</v>
      </c>
      <c r="O121" s="19">
        <v>10</v>
      </c>
      <c r="P121" s="19">
        <v>36</v>
      </c>
      <c r="Q121" s="19">
        <v>20</v>
      </c>
      <c r="R121" s="19">
        <v>10</v>
      </c>
      <c r="S121" s="22">
        <v>42032</v>
      </c>
      <c r="T121" s="36">
        <f t="shared" si="28"/>
        <v>31.273809523809526</v>
      </c>
      <c r="U121" s="20">
        <v>0</v>
      </c>
      <c r="V121" s="20">
        <v>0</v>
      </c>
      <c r="W121" s="20">
        <v>0</v>
      </c>
      <c r="X121" s="22">
        <v>25781</v>
      </c>
      <c r="Y121" s="22">
        <v>25781</v>
      </c>
      <c r="Z121" s="22">
        <v>67813</v>
      </c>
      <c r="AA121" s="20">
        <v>0</v>
      </c>
      <c r="AB121" s="22">
        <v>67813</v>
      </c>
      <c r="AC121" s="22">
        <v>200</v>
      </c>
      <c r="AD121" s="20">
        <v>0</v>
      </c>
      <c r="AE121" s="20">
        <v>0</v>
      </c>
      <c r="AF121" s="22">
        <v>200</v>
      </c>
      <c r="AG121" s="20">
        <v>0</v>
      </c>
      <c r="AH121" s="21">
        <v>0</v>
      </c>
      <c r="AI121" s="20">
        <v>0</v>
      </c>
      <c r="AJ121" s="20">
        <v>0</v>
      </c>
      <c r="AK121" s="22">
        <v>250</v>
      </c>
      <c r="AL121" s="22">
        <v>450</v>
      </c>
      <c r="AM121" s="22">
        <v>500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4">
        <v>4181</v>
      </c>
      <c r="AT121" s="26">
        <v>0</v>
      </c>
      <c r="AU121" s="24">
        <v>1060</v>
      </c>
      <c r="AV121" s="24">
        <v>5241</v>
      </c>
      <c r="AW121" s="25">
        <f t="shared" si="29"/>
        <v>3.8995535714285716</v>
      </c>
      <c r="AX121" s="24">
        <v>29222</v>
      </c>
      <c r="AY121" s="24">
        <v>2236</v>
      </c>
      <c r="AZ121" s="24">
        <v>31458</v>
      </c>
      <c r="BA121" s="24">
        <v>27595</v>
      </c>
      <c r="BB121" s="24">
        <v>67813</v>
      </c>
      <c r="BC121" s="24">
        <v>64294</v>
      </c>
      <c r="BD121" s="24">
        <v>450</v>
      </c>
      <c r="BE121" s="26">
        <v>0</v>
      </c>
      <c r="BF121" s="27">
        <v>4528</v>
      </c>
      <c r="BG121" s="27">
        <v>5599</v>
      </c>
      <c r="BH121" s="27">
        <v>10127</v>
      </c>
      <c r="BI121" s="27">
        <v>9552</v>
      </c>
      <c r="BJ121" s="28">
        <v>857</v>
      </c>
      <c r="BK121" s="28">
        <v>224</v>
      </c>
      <c r="BL121" s="27">
        <v>1081</v>
      </c>
      <c r="BM121" s="28">
        <v>520</v>
      </c>
      <c r="BN121" s="28">
        <v>26</v>
      </c>
      <c r="BO121" s="28">
        <v>546</v>
      </c>
      <c r="BP121" s="27">
        <v>5238</v>
      </c>
      <c r="BQ121" s="28">
        <v>30</v>
      </c>
      <c r="BR121" s="28">
        <v>0</v>
      </c>
      <c r="BS121" s="28">
        <v>30</v>
      </c>
      <c r="BT121" s="28">
        <v>51</v>
      </c>
      <c r="BU121" s="29">
        <v>645</v>
      </c>
      <c r="BV121" s="29">
        <v>138</v>
      </c>
      <c r="BW121" s="29">
        <v>783</v>
      </c>
      <c r="BX121" s="30">
        <v>4800</v>
      </c>
      <c r="BY121" s="31">
        <f t="shared" si="30"/>
        <v>3.5714285714285716</v>
      </c>
      <c r="BZ121" s="29">
        <v>260</v>
      </c>
      <c r="CA121" s="29">
        <v>753</v>
      </c>
      <c r="CB121" s="29">
        <v>9</v>
      </c>
      <c r="CC121" s="30">
        <v>1876</v>
      </c>
      <c r="CD121" s="30">
        <v>1922</v>
      </c>
      <c r="CE121" s="30">
        <v>3798</v>
      </c>
      <c r="CF121" s="30">
        <v>4560</v>
      </c>
      <c r="CG121" s="29">
        <v>171</v>
      </c>
      <c r="CH121" s="29">
        <v>104</v>
      </c>
      <c r="CI121" s="29">
        <v>96</v>
      </c>
      <c r="CJ121" s="29">
        <v>64</v>
      </c>
      <c r="CK121" s="29">
        <v>0</v>
      </c>
      <c r="CL121" s="29">
        <v>160</v>
      </c>
      <c r="CM121" s="29">
        <v>0</v>
      </c>
      <c r="CN121" s="29">
        <v>900</v>
      </c>
      <c r="CO121" s="29">
        <v>600</v>
      </c>
      <c r="CP121" s="29">
        <v>0</v>
      </c>
      <c r="CQ121" s="29">
        <v>1500</v>
      </c>
      <c r="CR121" s="29">
        <v>26</v>
      </c>
      <c r="CS121" s="29">
        <v>12</v>
      </c>
      <c r="CT121" s="29">
        <v>2</v>
      </c>
      <c r="CU121" s="29">
        <v>2</v>
      </c>
      <c r="CV121" s="29">
        <v>12</v>
      </c>
      <c r="CW121" s="29">
        <v>108</v>
      </c>
      <c r="CX121" s="29">
        <v>0</v>
      </c>
      <c r="CY121" s="30">
        <v>1207</v>
      </c>
    </row>
    <row r="122" spans="1:103" x14ac:dyDescent="0.2">
      <c r="A122" s="1" t="s">
        <v>137</v>
      </c>
      <c r="B122" s="1" t="s">
        <v>137</v>
      </c>
      <c r="C122" s="1" t="s">
        <v>477</v>
      </c>
      <c r="D122" s="16" t="s">
        <v>17</v>
      </c>
      <c r="E122" s="17">
        <v>1040</v>
      </c>
      <c r="F122" s="18">
        <v>692</v>
      </c>
      <c r="G122" s="18">
        <v>52</v>
      </c>
      <c r="H122" s="17">
        <v>4224</v>
      </c>
      <c r="I122" s="49">
        <f t="shared" si="27"/>
        <v>6.1040462427745661</v>
      </c>
      <c r="J122" s="46">
        <v>42917</v>
      </c>
      <c r="K122" s="46">
        <v>43281</v>
      </c>
      <c r="L122" s="19">
        <v>9</v>
      </c>
      <c r="M122" s="19">
        <v>17</v>
      </c>
      <c r="N122" s="19">
        <v>26</v>
      </c>
      <c r="O122" s="19">
        <v>7</v>
      </c>
      <c r="P122" s="19">
        <v>33</v>
      </c>
      <c r="Q122" s="19">
        <v>0</v>
      </c>
      <c r="R122" s="19">
        <v>17.75</v>
      </c>
      <c r="S122" s="22">
        <v>9000</v>
      </c>
      <c r="T122" s="36">
        <f t="shared" si="28"/>
        <v>13.00578034682081</v>
      </c>
      <c r="U122" s="20">
        <v>0</v>
      </c>
      <c r="V122" s="20">
        <v>0</v>
      </c>
      <c r="W122" s="20">
        <v>0</v>
      </c>
      <c r="X122" s="22">
        <v>26321</v>
      </c>
      <c r="Y122" s="22">
        <v>26321</v>
      </c>
      <c r="Z122" s="22">
        <v>35321</v>
      </c>
      <c r="AA122" s="22">
        <v>19500</v>
      </c>
      <c r="AB122" s="22">
        <v>54821</v>
      </c>
      <c r="AC122" s="22">
        <v>200</v>
      </c>
      <c r="AD122" s="20">
        <v>0</v>
      </c>
      <c r="AE122" s="20">
        <v>0</v>
      </c>
      <c r="AF122" s="22">
        <v>200</v>
      </c>
      <c r="AG122" s="20">
        <v>0</v>
      </c>
      <c r="AH122" s="21">
        <v>0</v>
      </c>
      <c r="AI122" s="20">
        <v>0</v>
      </c>
      <c r="AJ122" s="20">
        <v>0</v>
      </c>
      <c r="AK122" s="22">
        <v>3243</v>
      </c>
      <c r="AL122" s="22">
        <v>3443</v>
      </c>
      <c r="AM122" s="22">
        <v>1600</v>
      </c>
      <c r="AN122" s="23">
        <v>0</v>
      </c>
      <c r="AO122" s="23">
        <v>0</v>
      </c>
      <c r="AP122" s="23">
        <v>0</v>
      </c>
      <c r="AQ122" s="37">
        <v>7651</v>
      </c>
      <c r="AR122" s="37">
        <v>7651</v>
      </c>
      <c r="AS122" s="24">
        <v>5992</v>
      </c>
      <c r="AT122" s="24">
        <v>317</v>
      </c>
      <c r="AU122" s="24">
        <v>450</v>
      </c>
      <c r="AV122" s="24">
        <v>6759</v>
      </c>
      <c r="AW122" s="25">
        <f t="shared" si="29"/>
        <v>9.7673410404624281</v>
      </c>
      <c r="AX122" s="24">
        <v>30098</v>
      </c>
      <c r="AY122" s="24">
        <v>2410</v>
      </c>
      <c r="AZ122" s="24">
        <v>32508</v>
      </c>
      <c r="BA122" s="24">
        <v>14248</v>
      </c>
      <c r="BB122" s="24">
        <v>54821</v>
      </c>
      <c r="BC122" s="24">
        <v>53515</v>
      </c>
      <c r="BD122" s="24">
        <v>3325</v>
      </c>
      <c r="BE122" s="24">
        <v>551</v>
      </c>
      <c r="BF122" s="27">
        <v>6061</v>
      </c>
      <c r="BG122" s="27">
        <v>3335</v>
      </c>
      <c r="BH122" s="27">
        <v>9396</v>
      </c>
      <c r="BI122" s="27">
        <v>9552</v>
      </c>
      <c r="BJ122" s="28">
        <v>529</v>
      </c>
      <c r="BK122" s="28">
        <v>277</v>
      </c>
      <c r="BL122" s="28">
        <v>806</v>
      </c>
      <c r="BM122" s="28">
        <v>222</v>
      </c>
      <c r="BN122" s="28">
        <v>23</v>
      </c>
      <c r="BO122" s="28">
        <v>245</v>
      </c>
      <c r="BP122" s="27">
        <v>5238</v>
      </c>
      <c r="BQ122" s="28">
        <v>30</v>
      </c>
      <c r="BR122" s="28">
        <v>1</v>
      </c>
      <c r="BS122" s="28">
        <v>31</v>
      </c>
      <c r="BT122" s="28">
        <v>51</v>
      </c>
      <c r="BU122" s="29"/>
      <c r="BV122" s="29"/>
      <c r="BW122" s="29">
        <v>549</v>
      </c>
      <c r="BX122" s="30">
        <v>7977</v>
      </c>
      <c r="BY122" s="31">
        <f t="shared" si="30"/>
        <v>11.527456647398845</v>
      </c>
      <c r="BZ122" s="29">
        <v>50</v>
      </c>
      <c r="CA122" s="29">
        <v>848</v>
      </c>
      <c r="CB122" s="29">
        <v>9</v>
      </c>
      <c r="CC122" s="30">
        <v>2854</v>
      </c>
      <c r="CD122" s="30">
        <v>2475</v>
      </c>
      <c r="CE122" s="30">
        <v>5329</v>
      </c>
      <c r="CF122" s="30">
        <v>6186</v>
      </c>
      <c r="CG122" s="29">
        <v>93</v>
      </c>
      <c r="CH122" s="29">
        <v>244</v>
      </c>
      <c r="CI122" s="29">
        <v>167</v>
      </c>
      <c r="CJ122" s="29">
        <v>42</v>
      </c>
      <c r="CK122" s="29">
        <v>0</v>
      </c>
      <c r="CL122" s="29">
        <v>209</v>
      </c>
      <c r="CM122" s="29">
        <v>7</v>
      </c>
      <c r="CN122" s="30">
        <v>1774</v>
      </c>
      <c r="CO122" s="29">
        <v>612</v>
      </c>
      <c r="CP122" s="29">
        <v>0</v>
      </c>
      <c r="CQ122" s="30">
        <v>2386</v>
      </c>
      <c r="CR122" s="29">
        <v>6</v>
      </c>
      <c r="CS122" s="29">
        <v>0</v>
      </c>
      <c r="CT122" s="29">
        <v>0</v>
      </c>
      <c r="CU122" s="29">
        <v>5</v>
      </c>
      <c r="CV122" s="29">
        <v>52</v>
      </c>
      <c r="CW122" s="29">
        <v>575</v>
      </c>
      <c r="CX122" s="29">
        <v>226</v>
      </c>
      <c r="CY122" s="30">
        <v>2674</v>
      </c>
    </row>
    <row r="123" spans="1:103" x14ac:dyDescent="0.2">
      <c r="A123" s="1" t="s">
        <v>138</v>
      </c>
      <c r="B123" s="1" t="s">
        <v>411</v>
      </c>
      <c r="C123" s="1" t="s">
        <v>469</v>
      </c>
      <c r="D123" s="16" t="s">
        <v>16</v>
      </c>
      <c r="E123" s="17">
        <v>1768</v>
      </c>
      <c r="F123" s="17">
        <v>1771</v>
      </c>
      <c r="G123" s="18">
        <v>52</v>
      </c>
      <c r="H123" s="17">
        <v>2640</v>
      </c>
      <c r="I123" s="49">
        <f t="shared" si="27"/>
        <v>1.4906832298136645</v>
      </c>
      <c r="J123" s="46">
        <v>42917</v>
      </c>
      <c r="K123" s="46">
        <v>43281</v>
      </c>
      <c r="L123" s="19">
        <v>0</v>
      </c>
      <c r="M123" s="19">
        <v>80</v>
      </c>
      <c r="N123" s="19">
        <v>80</v>
      </c>
      <c r="O123" s="19">
        <v>0</v>
      </c>
      <c r="P123" s="19">
        <v>80</v>
      </c>
      <c r="Q123" s="19">
        <v>0</v>
      </c>
      <c r="R123" s="19">
        <v>10</v>
      </c>
      <c r="S123" s="22">
        <v>127000</v>
      </c>
      <c r="T123" s="36">
        <f t="shared" si="28"/>
        <v>71.710897797854315</v>
      </c>
      <c r="U123" s="20">
        <v>0</v>
      </c>
      <c r="V123" s="20">
        <v>0</v>
      </c>
      <c r="W123" s="20">
        <v>0</v>
      </c>
      <c r="X123" s="22">
        <v>3930</v>
      </c>
      <c r="Y123" s="22">
        <v>3930</v>
      </c>
      <c r="Z123" s="22">
        <v>130930</v>
      </c>
      <c r="AA123" s="20">
        <v>0</v>
      </c>
      <c r="AB123" s="22">
        <v>130930</v>
      </c>
      <c r="AC123" s="22">
        <v>200</v>
      </c>
      <c r="AD123" s="20">
        <v>0</v>
      </c>
      <c r="AE123" s="20">
        <v>0</v>
      </c>
      <c r="AF123" s="22">
        <v>200</v>
      </c>
      <c r="AG123" s="20">
        <v>0</v>
      </c>
      <c r="AH123" s="21">
        <v>390</v>
      </c>
      <c r="AI123" s="20">
        <v>0</v>
      </c>
      <c r="AJ123" s="22">
        <v>390</v>
      </c>
      <c r="AK123" s="20">
        <v>0</v>
      </c>
      <c r="AL123" s="22">
        <v>590</v>
      </c>
      <c r="AM123" s="20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4">
        <v>12296</v>
      </c>
      <c r="AT123" s="24">
        <v>924</v>
      </c>
      <c r="AU123" s="24">
        <v>1491</v>
      </c>
      <c r="AV123" s="24">
        <v>14711</v>
      </c>
      <c r="AW123" s="25">
        <f t="shared" si="29"/>
        <v>8.3066064370412196</v>
      </c>
      <c r="AX123" s="24">
        <v>72159</v>
      </c>
      <c r="AY123" s="24">
        <v>5520</v>
      </c>
      <c r="AZ123" s="24">
        <v>77679</v>
      </c>
      <c r="BA123" s="24">
        <v>38435</v>
      </c>
      <c r="BB123" s="24">
        <v>130930</v>
      </c>
      <c r="BC123" s="24">
        <v>130825</v>
      </c>
      <c r="BD123" s="26">
        <v>0</v>
      </c>
      <c r="BE123" s="26">
        <v>0</v>
      </c>
      <c r="BF123" s="27">
        <v>6892</v>
      </c>
      <c r="BG123" s="27">
        <v>4925</v>
      </c>
      <c r="BH123" s="27">
        <v>11817</v>
      </c>
      <c r="BI123" s="28">
        <v>794</v>
      </c>
      <c r="BJ123" s="27">
        <v>1644</v>
      </c>
      <c r="BK123" s="28">
        <v>414</v>
      </c>
      <c r="BL123" s="27">
        <v>2058</v>
      </c>
      <c r="BM123" s="28">
        <v>429</v>
      </c>
      <c r="BN123" s="28">
        <v>147</v>
      </c>
      <c r="BO123" s="28">
        <v>576</v>
      </c>
      <c r="BP123" s="27">
        <v>9522</v>
      </c>
      <c r="BQ123" s="28">
        <v>17</v>
      </c>
      <c r="BR123" s="28">
        <v>2</v>
      </c>
      <c r="BS123" s="28">
        <v>19</v>
      </c>
      <c r="BT123" s="28">
        <v>53</v>
      </c>
      <c r="BU123" s="29"/>
      <c r="BV123" s="29"/>
      <c r="BW123" s="30">
        <v>1997</v>
      </c>
      <c r="BX123" s="30">
        <v>23959</v>
      </c>
      <c r="BY123" s="31">
        <f t="shared" si="30"/>
        <v>13.528514963297573</v>
      </c>
      <c r="BZ123" s="30">
        <v>3000</v>
      </c>
      <c r="CA123" s="29">
        <v>961</v>
      </c>
      <c r="CB123" s="29">
        <v>7</v>
      </c>
      <c r="CC123" s="30">
        <v>10880</v>
      </c>
      <c r="CD123" s="30">
        <v>4798</v>
      </c>
      <c r="CE123" s="30">
        <v>15678</v>
      </c>
      <c r="CF123" s="30">
        <v>16646</v>
      </c>
      <c r="CG123" s="29">
        <v>361</v>
      </c>
      <c r="CH123" s="29">
        <v>584</v>
      </c>
      <c r="CI123" s="29">
        <v>35</v>
      </c>
      <c r="CJ123" s="29">
        <v>58</v>
      </c>
      <c r="CK123" s="29">
        <v>2</v>
      </c>
      <c r="CL123" s="29">
        <v>95</v>
      </c>
      <c r="CM123" s="29">
        <v>20</v>
      </c>
      <c r="CN123" s="29">
        <v>329</v>
      </c>
      <c r="CO123" s="30">
        <v>1378</v>
      </c>
      <c r="CP123" s="29">
        <v>0</v>
      </c>
      <c r="CQ123" s="30">
        <v>1707</v>
      </c>
      <c r="CR123" s="29">
        <v>5</v>
      </c>
      <c r="CS123" s="29">
        <v>0</v>
      </c>
      <c r="CT123" s="29">
        <v>0</v>
      </c>
      <c r="CU123" s="29">
        <v>8</v>
      </c>
      <c r="CV123" s="29">
        <v>500</v>
      </c>
      <c r="CW123" s="30">
        <v>2229</v>
      </c>
      <c r="CX123" s="30">
        <v>10500</v>
      </c>
      <c r="CY123" s="30">
        <v>1017158</v>
      </c>
    </row>
    <row r="124" spans="1:103" x14ac:dyDescent="0.2">
      <c r="A124" s="1" t="s">
        <v>139</v>
      </c>
      <c r="B124" s="1" t="s">
        <v>412</v>
      </c>
      <c r="C124" s="1" t="s">
        <v>333</v>
      </c>
      <c r="D124" s="16" t="s">
        <v>16</v>
      </c>
      <c r="E124" s="17">
        <v>2496</v>
      </c>
      <c r="F124" s="17">
        <v>7677</v>
      </c>
      <c r="G124" s="18">
        <v>52</v>
      </c>
      <c r="H124" s="17">
        <v>6400</v>
      </c>
      <c r="I124" s="49">
        <f t="shared" si="27"/>
        <v>0.83365898137293215</v>
      </c>
      <c r="J124" s="46">
        <v>42917</v>
      </c>
      <c r="K124" s="46">
        <v>43281</v>
      </c>
      <c r="L124" s="19">
        <v>40</v>
      </c>
      <c r="M124" s="19">
        <v>80</v>
      </c>
      <c r="N124" s="19">
        <v>120</v>
      </c>
      <c r="O124" s="19">
        <v>85</v>
      </c>
      <c r="P124" s="19">
        <v>205</v>
      </c>
      <c r="Q124" s="19">
        <v>0</v>
      </c>
      <c r="R124" s="19">
        <v>35</v>
      </c>
      <c r="S124" s="22">
        <v>401092</v>
      </c>
      <c r="T124" s="36">
        <f t="shared" si="28"/>
        <v>52.245929399505016</v>
      </c>
      <c r="U124" s="22">
        <v>35</v>
      </c>
      <c r="V124" s="20">
        <v>0</v>
      </c>
      <c r="W124" s="20">
        <v>0</v>
      </c>
      <c r="X124" s="22">
        <v>7543</v>
      </c>
      <c r="Y124" s="22">
        <v>7543</v>
      </c>
      <c r="Z124" s="22">
        <v>408635</v>
      </c>
      <c r="AA124" s="20">
        <v>0</v>
      </c>
      <c r="AB124" s="22">
        <v>408635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1">
        <v>390</v>
      </c>
      <c r="AI124" s="20">
        <v>0</v>
      </c>
      <c r="AJ124" s="22">
        <v>390</v>
      </c>
      <c r="AK124" s="20">
        <v>0</v>
      </c>
      <c r="AL124" s="22">
        <v>390</v>
      </c>
      <c r="AM124" s="20">
        <v>0</v>
      </c>
      <c r="AN124" s="37">
        <v>5900000</v>
      </c>
      <c r="AO124" s="23">
        <v>0</v>
      </c>
      <c r="AP124" s="23">
        <v>0</v>
      </c>
      <c r="AQ124" s="37">
        <v>1020000</v>
      </c>
      <c r="AR124" s="37">
        <v>6920000</v>
      </c>
      <c r="AS124" s="26"/>
      <c r="AT124" s="26"/>
      <c r="AU124" s="24"/>
      <c r="AV124" s="24">
        <v>45000</v>
      </c>
      <c r="AW124" s="25">
        <f t="shared" si="29"/>
        <v>5.8616647127784294</v>
      </c>
      <c r="AX124" s="24">
        <v>216364</v>
      </c>
      <c r="AY124" s="24">
        <v>84778</v>
      </c>
      <c r="AZ124" s="24">
        <v>301142</v>
      </c>
      <c r="BA124" s="24">
        <v>54950</v>
      </c>
      <c r="BB124" s="24">
        <v>408635</v>
      </c>
      <c r="BC124" s="24">
        <v>401092</v>
      </c>
      <c r="BD124" s="26">
        <v>0</v>
      </c>
      <c r="BE124" s="24">
        <v>6920000</v>
      </c>
      <c r="BF124" s="27">
        <v>20980</v>
      </c>
      <c r="BG124" s="27">
        <v>11129</v>
      </c>
      <c r="BH124" s="27">
        <v>32109</v>
      </c>
      <c r="BI124" s="27">
        <v>9552</v>
      </c>
      <c r="BJ124" s="27">
        <v>3208</v>
      </c>
      <c r="BK124" s="27">
        <v>1154</v>
      </c>
      <c r="BL124" s="27">
        <v>4362</v>
      </c>
      <c r="BM124" s="27">
        <v>1433</v>
      </c>
      <c r="BN124" s="28">
        <v>415</v>
      </c>
      <c r="BO124" s="27">
        <v>1848</v>
      </c>
      <c r="BP124" s="27">
        <v>5238</v>
      </c>
      <c r="BQ124" s="28">
        <v>81</v>
      </c>
      <c r="BR124" s="28">
        <v>17</v>
      </c>
      <c r="BS124" s="28">
        <v>98</v>
      </c>
      <c r="BT124" s="28">
        <v>51</v>
      </c>
      <c r="BU124" s="30">
        <v>3064</v>
      </c>
      <c r="BV124" s="29">
        <v>859</v>
      </c>
      <c r="BW124" s="30">
        <v>3923</v>
      </c>
      <c r="BX124" s="30">
        <v>61891</v>
      </c>
      <c r="BY124" s="31">
        <f t="shared" si="30"/>
        <v>8.0618731275237732</v>
      </c>
      <c r="BZ124" s="30">
        <v>1728</v>
      </c>
      <c r="CA124" s="30">
        <v>5883</v>
      </c>
      <c r="CB124" s="29">
        <v>523</v>
      </c>
      <c r="CC124" s="30">
        <v>48457</v>
      </c>
      <c r="CD124" s="30">
        <v>50281</v>
      </c>
      <c r="CE124" s="30">
        <v>98738</v>
      </c>
      <c r="CF124" s="30">
        <v>105144</v>
      </c>
      <c r="CG124" s="29">
        <v>978</v>
      </c>
      <c r="CH124" s="30">
        <v>1042</v>
      </c>
      <c r="CI124" s="29">
        <v>145</v>
      </c>
      <c r="CJ124" s="29">
        <v>187</v>
      </c>
      <c r="CK124" s="29">
        <v>48</v>
      </c>
      <c r="CL124" s="29">
        <v>380</v>
      </c>
      <c r="CM124" s="29">
        <v>24</v>
      </c>
      <c r="CN124" s="30">
        <v>1311</v>
      </c>
      <c r="CO124" s="30">
        <v>4531</v>
      </c>
      <c r="CP124" s="29">
        <v>760</v>
      </c>
      <c r="CQ124" s="30">
        <v>6602</v>
      </c>
      <c r="CR124" s="29">
        <v>36</v>
      </c>
      <c r="CS124" s="29">
        <v>0</v>
      </c>
      <c r="CT124" s="29">
        <v>0</v>
      </c>
      <c r="CU124" s="29">
        <v>13</v>
      </c>
      <c r="CV124" s="29">
        <v>332</v>
      </c>
      <c r="CW124" s="30">
        <v>8452</v>
      </c>
      <c r="CX124" s="30">
        <v>7865</v>
      </c>
      <c r="CY124" s="30">
        <v>7654</v>
      </c>
    </row>
    <row r="125" spans="1:103" x14ac:dyDescent="0.2">
      <c r="A125" s="1" t="s">
        <v>140</v>
      </c>
      <c r="B125" s="1" t="s">
        <v>413</v>
      </c>
      <c r="C125" s="1" t="s">
        <v>478</v>
      </c>
      <c r="D125" s="16" t="s">
        <v>16</v>
      </c>
      <c r="E125" s="17">
        <v>1404</v>
      </c>
      <c r="F125" s="17">
        <v>1220</v>
      </c>
      <c r="G125" s="18">
        <v>52</v>
      </c>
      <c r="H125" s="17">
        <v>2000</v>
      </c>
      <c r="I125" s="49">
        <f t="shared" si="27"/>
        <v>1.639344262295082</v>
      </c>
      <c r="J125" s="46">
        <v>42736</v>
      </c>
      <c r="K125" s="46">
        <v>43100</v>
      </c>
      <c r="L125" s="19">
        <v>18</v>
      </c>
      <c r="M125" s="19">
        <v>0</v>
      </c>
      <c r="N125" s="19">
        <v>18</v>
      </c>
      <c r="O125" s="19">
        <v>23</v>
      </c>
      <c r="P125" s="19">
        <v>41</v>
      </c>
      <c r="Q125" s="19">
        <v>0</v>
      </c>
      <c r="R125" s="19">
        <v>6</v>
      </c>
      <c r="S125" s="22">
        <v>41700</v>
      </c>
      <c r="T125" s="36">
        <f t="shared" si="28"/>
        <v>34.180327868852459</v>
      </c>
      <c r="U125" s="20">
        <v>0</v>
      </c>
      <c r="V125" s="20">
        <v>0</v>
      </c>
      <c r="W125" s="20">
        <v>0</v>
      </c>
      <c r="X125" s="22">
        <v>11089</v>
      </c>
      <c r="Y125" s="22">
        <v>11089</v>
      </c>
      <c r="Z125" s="22">
        <v>52789</v>
      </c>
      <c r="AA125" s="20">
        <v>0</v>
      </c>
      <c r="AB125" s="22">
        <v>52789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1">
        <v>0</v>
      </c>
      <c r="AI125" s="22">
        <v>410</v>
      </c>
      <c r="AJ125" s="22">
        <v>410</v>
      </c>
      <c r="AK125" s="22">
        <v>3257</v>
      </c>
      <c r="AL125" s="22">
        <v>3667</v>
      </c>
      <c r="AM125" s="22">
        <v>1375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4">
        <v>3366</v>
      </c>
      <c r="AT125" s="24">
        <v>378</v>
      </c>
      <c r="AU125" s="24">
        <v>741</v>
      </c>
      <c r="AV125" s="24">
        <v>4485</v>
      </c>
      <c r="AW125" s="25">
        <f t="shared" si="29"/>
        <v>3.6762295081967213</v>
      </c>
      <c r="AX125" s="24">
        <v>32727</v>
      </c>
      <c r="AY125" s="24">
        <v>2504</v>
      </c>
      <c r="AZ125" s="24">
        <v>35231</v>
      </c>
      <c r="BA125" s="24">
        <v>12221</v>
      </c>
      <c r="BB125" s="24">
        <v>52789</v>
      </c>
      <c r="BC125" s="24">
        <v>51937</v>
      </c>
      <c r="BD125" s="24">
        <v>2077</v>
      </c>
      <c r="BE125" s="26">
        <v>0</v>
      </c>
      <c r="BF125" s="27">
        <v>6267</v>
      </c>
      <c r="BG125" s="27">
        <v>4793</v>
      </c>
      <c r="BH125" s="27">
        <v>11060</v>
      </c>
      <c r="BI125" s="27">
        <v>9552</v>
      </c>
      <c r="BJ125" s="28">
        <v>857</v>
      </c>
      <c r="BK125" s="28">
        <v>294</v>
      </c>
      <c r="BL125" s="27">
        <v>1151</v>
      </c>
      <c r="BM125" s="28">
        <v>393</v>
      </c>
      <c r="BN125" s="28">
        <v>53</v>
      </c>
      <c r="BO125" s="28">
        <v>446</v>
      </c>
      <c r="BP125" s="27">
        <v>5238</v>
      </c>
      <c r="BQ125" s="28"/>
      <c r="BR125" s="28"/>
      <c r="BS125" s="28">
        <v>14</v>
      </c>
      <c r="BT125" s="28">
        <v>51</v>
      </c>
      <c r="BU125" s="29"/>
      <c r="BV125" s="29"/>
      <c r="BW125" s="30">
        <v>1230</v>
      </c>
      <c r="BX125" s="30">
        <v>5183</v>
      </c>
      <c r="BY125" s="31">
        <f t="shared" si="30"/>
        <v>4.2483606557377049</v>
      </c>
      <c r="BZ125" s="29">
        <v>246</v>
      </c>
      <c r="CA125" s="29">
        <v>523</v>
      </c>
      <c r="CB125" s="29">
        <v>221</v>
      </c>
      <c r="CC125" s="29"/>
      <c r="CD125" s="29"/>
      <c r="CE125" s="30">
        <v>6871</v>
      </c>
      <c r="CF125" s="30">
        <v>7615</v>
      </c>
      <c r="CG125" s="29">
        <v>25</v>
      </c>
      <c r="CH125" s="29">
        <v>170</v>
      </c>
      <c r="CI125" s="29"/>
      <c r="CJ125" s="29"/>
      <c r="CK125" s="29"/>
      <c r="CL125" s="29">
        <v>168</v>
      </c>
      <c r="CM125" s="29">
        <v>20</v>
      </c>
      <c r="CN125" s="29">
        <v>91</v>
      </c>
      <c r="CO125" s="30">
        <v>1368</v>
      </c>
      <c r="CP125" s="29">
        <v>0</v>
      </c>
      <c r="CQ125" s="30">
        <v>1459</v>
      </c>
      <c r="CR125" s="29">
        <v>0</v>
      </c>
      <c r="CS125" s="29">
        <v>0</v>
      </c>
      <c r="CT125" s="29">
        <v>4</v>
      </c>
      <c r="CU125" s="29">
        <v>4</v>
      </c>
      <c r="CV125" s="29">
        <v>79</v>
      </c>
      <c r="CW125" s="29">
        <v>532</v>
      </c>
      <c r="CX125" s="29">
        <v>271</v>
      </c>
      <c r="CY125" s="29">
        <v>0</v>
      </c>
    </row>
    <row r="126" spans="1:103" x14ac:dyDescent="0.2">
      <c r="A126" s="1" t="s">
        <v>141</v>
      </c>
      <c r="B126" s="1" t="s">
        <v>414</v>
      </c>
      <c r="C126" s="1" t="s">
        <v>477</v>
      </c>
      <c r="D126" s="16" t="s">
        <v>17</v>
      </c>
      <c r="E126" s="17">
        <v>1404</v>
      </c>
      <c r="F126" s="17">
        <v>2230</v>
      </c>
      <c r="G126" s="18">
        <v>52</v>
      </c>
      <c r="H126" s="17">
        <v>4167</v>
      </c>
      <c r="I126" s="49">
        <f t="shared" si="27"/>
        <v>1.8686098654708521</v>
      </c>
      <c r="J126" s="46">
        <v>42736</v>
      </c>
      <c r="K126" s="46">
        <v>43100</v>
      </c>
      <c r="L126" s="19">
        <v>13</v>
      </c>
      <c r="M126" s="19">
        <v>28</v>
      </c>
      <c r="N126" s="19">
        <v>41</v>
      </c>
      <c r="O126" s="19">
        <v>5</v>
      </c>
      <c r="P126" s="19">
        <v>46</v>
      </c>
      <c r="Q126" s="19">
        <v>0</v>
      </c>
      <c r="R126" s="19">
        <v>10</v>
      </c>
      <c r="S126" s="22">
        <v>28000</v>
      </c>
      <c r="T126" s="36">
        <f t="shared" si="28"/>
        <v>12.556053811659194</v>
      </c>
      <c r="U126" s="20">
        <v>0</v>
      </c>
      <c r="V126" s="20">
        <v>0</v>
      </c>
      <c r="W126" s="20">
        <v>0</v>
      </c>
      <c r="X126" s="22">
        <v>96160</v>
      </c>
      <c r="Y126" s="22">
        <v>96160</v>
      </c>
      <c r="Z126" s="22">
        <v>124160</v>
      </c>
      <c r="AA126" s="20">
        <v>0</v>
      </c>
      <c r="AB126" s="22">
        <v>124160</v>
      </c>
      <c r="AC126" s="21"/>
      <c r="AD126" s="21"/>
      <c r="AE126" s="21"/>
      <c r="AF126" s="20">
        <v>0</v>
      </c>
      <c r="AG126" s="21"/>
      <c r="AH126" s="21"/>
      <c r="AI126" s="20">
        <v>0</v>
      </c>
      <c r="AJ126" s="20">
        <v>0</v>
      </c>
      <c r="AK126" s="20">
        <v>0</v>
      </c>
      <c r="AL126" s="20">
        <v>0</v>
      </c>
      <c r="AM126" s="20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4">
        <v>4259</v>
      </c>
      <c r="AT126" s="24">
        <v>3050</v>
      </c>
      <c r="AU126" s="24">
        <v>1809</v>
      </c>
      <c r="AV126" s="24">
        <v>9118</v>
      </c>
      <c r="AW126" s="25">
        <f t="shared" si="29"/>
        <v>4.0887892376681618</v>
      </c>
      <c r="AX126" s="24">
        <v>38989</v>
      </c>
      <c r="AY126" s="24">
        <v>3416</v>
      </c>
      <c r="AZ126" s="24">
        <v>42405</v>
      </c>
      <c r="BA126" s="24">
        <v>26938</v>
      </c>
      <c r="BB126" s="24">
        <v>124160</v>
      </c>
      <c r="BC126" s="24">
        <v>78461</v>
      </c>
      <c r="BD126" s="26">
        <v>0</v>
      </c>
      <c r="BE126" s="26">
        <v>0</v>
      </c>
      <c r="BF126" s="27">
        <v>6719</v>
      </c>
      <c r="BG126" s="27">
        <v>4202</v>
      </c>
      <c r="BH126" s="27">
        <v>10921</v>
      </c>
      <c r="BI126" s="27">
        <v>9552</v>
      </c>
      <c r="BJ126" s="28">
        <v>799</v>
      </c>
      <c r="BK126" s="28">
        <v>169</v>
      </c>
      <c r="BL126" s="28">
        <v>968</v>
      </c>
      <c r="BM126" s="28">
        <v>346</v>
      </c>
      <c r="BN126" s="28">
        <v>113</v>
      </c>
      <c r="BO126" s="28">
        <v>459</v>
      </c>
      <c r="BP126" s="27">
        <v>5238</v>
      </c>
      <c r="BQ126" s="28">
        <v>37</v>
      </c>
      <c r="BR126" s="28">
        <v>0</v>
      </c>
      <c r="BS126" s="28">
        <v>37</v>
      </c>
      <c r="BT126" s="28">
        <v>53</v>
      </c>
      <c r="BU126" s="29"/>
      <c r="BV126" s="29"/>
      <c r="BW126" s="30">
        <v>1338</v>
      </c>
      <c r="BX126" s="30">
        <v>6277</v>
      </c>
      <c r="BY126" s="31">
        <f t="shared" si="30"/>
        <v>2.8147982062780268</v>
      </c>
      <c r="BZ126" s="30">
        <v>1553</v>
      </c>
      <c r="CA126" s="29">
        <v>893</v>
      </c>
      <c r="CB126" s="29">
        <v>0</v>
      </c>
      <c r="CC126" s="30">
        <v>5745</v>
      </c>
      <c r="CD126" s="30">
        <v>6098</v>
      </c>
      <c r="CE126" s="30">
        <v>11843</v>
      </c>
      <c r="CF126" s="30">
        <v>12736</v>
      </c>
      <c r="CG126" s="29">
        <v>131</v>
      </c>
      <c r="CH126" s="29">
        <v>202</v>
      </c>
      <c r="CI126" s="29">
        <v>144</v>
      </c>
      <c r="CJ126" s="29">
        <v>67</v>
      </c>
      <c r="CK126" s="29">
        <v>0</v>
      </c>
      <c r="CL126" s="29">
        <v>211</v>
      </c>
      <c r="CM126" s="29">
        <v>2</v>
      </c>
      <c r="CN126" s="29">
        <v>577</v>
      </c>
      <c r="CO126" s="29">
        <v>955</v>
      </c>
      <c r="CP126" s="29">
        <v>0</v>
      </c>
      <c r="CQ126" s="30">
        <v>1532</v>
      </c>
      <c r="CR126" s="29">
        <v>1</v>
      </c>
      <c r="CS126" s="29">
        <v>150</v>
      </c>
      <c r="CT126" s="29">
        <v>0</v>
      </c>
      <c r="CU126" s="29">
        <v>5</v>
      </c>
      <c r="CV126" s="29">
        <v>120</v>
      </c>
      <c r="CW126" s="29">
        <v>950</v>
      </c>
      <c r="CX126" s="30">
        <v>2927</v>
      </c>
      <c r="CY126" s="30">
        <v>4151</v>
      </c>
    </row>
    <row r="127" spans="1:103" x14ac:dyDescent="0.2">
      <c r="A127" s="1" t="s">
        <v>142</v>
      </c>
      <c r="B127" s="1" t="s">
        <v>415</v>
      </c>
      <c r="C127" s="1" t="s">
        <v>429</v>
      </c>
      <c r="D127" s="16" t="s">
        <v>16</v>
      </c>
      <c r="E127" s="17">
        <v>1976</v>
      </c>
      <c r="F127" s="17">
        <v>3349</v>
      </c>
      <c r="G127" s="18">
        <v>52</v>
      </c>
      <c r="H127" s="17">
        <v>3080</v>
      </c>
      <c r="I127" s="49">
        <f t="shared" si="27"/>
        <v>0.91967751567632128</v>
      </c>
      <c r="J127" s="46">
        <v>42917</v>
      </c>
      <c r="K127" s="46">
        <v>43281</v>
      </c>
      <c r="L127" s="19">
        <v>0</v>
      </c>
      <c r="M127" s="19">
        <v>37.5</v>
      </c>
      <c r="N127" s="19">
        <v>37.5</v>
      </c>
      <c r="O127" s="19">
        <v>51</v>
      </c>
      <c r="P127" s="19">
        <v>88.5</v>
      </c>
      <c r="Q127" s="19">
        <v>0</v>
      </c>
      <c r="R127" s="19">
        <v>3</v>
      </c>
      <c r="S127" s="22">
        <v>145904</v>
      </c>
      <c r="T127" s="36">
        <f t="shared" si="28"/>
        <v>43.566437742609736</v>
      </c>
      <c r="U127" s="20">
        <v>0</v>
      </c>
      <c r="V127" s="20">
        <v>0</v>
      </c>
      <c r="W127" s="20">
        <v>0</v>
      </c>
      <c r="X127" s="22">
        <v>2530</v>
      </c>
      <c r="Y127" s="22">
        <v>2530</v>
      </c>
      <c r="Z127" s="22">
        <v>148434</v>
      </c>
      <c r="AA127" s="20">
        <v>0</v>
      </c>
      <c r="AB127" s="22">
        <v>148434</v>
      </c>
      <c r="AC127" s="22">
        <v>200</v>
      </c>
      <c r="AD127" s="20">
        <v>0</v>
      </c>
      <c r="AE127" s="20">
        <v>0</v>
      </c>
      <c r="AF127" s="22">
        <v>200</v>
      </c>
      <c r="AG127" s="20">
        <v>0</v>
      </c>
      <c r="AH127" s="21">
        <v>260</v>
      </c>
      <c r="AI127" s="20">
        <v>0</v>
      </c>
      <c r="AJ127" s="22">
        <v>260</v>
      </c>
      <c r="AK127" s="22">
        <v>500</v>
      </c>
      <c r="AL127" s="22">
        <v>960</v>
      </c>
      <c r="AM127" s="20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6"/>
      <c r="AT127" s="26"/>
      <c r="AU127" s="26"/>
      <c r="AV127" s="24">
        <v>19671</v>
      </c>
      <c r="AW127" s="25">
        <f t="shared" si="29"/>
        <v>5.8736936398925055</v>
      </c>
      <c r="AX127" s="24">
        <v>76363</v>
      </c>
      <c r="AY127" s="24">
        <v>25606</v>
      </c>
      <c r="AZ127" s="24">
        <v>101969</v>
      </c>
      <c r="BA127" s="24">
        <v>24264</v>
      </c>
      <c r="BB127" s="24">
        <v>148434</v>
      </c>
      <c r="BC127" s="24">
        <v>145904</v>
      </c>
      <c r="BD127" s="24">
        <v>500</v>
      </c>
      <c r="BE127" s="26">
        <v>0</v>
      </c>
      <c r="BF127" s="27">
        <v>8945</v>
      </c>
      <c r="BG127" s="27">
        <v>5432</v>
      </c>
      <c r="BH127" s="27">
        <v>14377</v>
      </c>
      <c r="BI127" s="27">
        <v>10256</v>
      </c>
      <c r="BJ127" s="27">
        <v>2568</v>
      </c>
      <c r="BK127" s="28">
        <v>819</v>
      </c>
      <c r="BL127" s="27">
        <v>3387</v>
      </c>
      <c r="BM127" s="28">
        <v>464</v>
      </c>
      <c r="BN127" s="28">
        <v>235</v>
      </c>
      <c r="BO127" s="28">
        <v>699</v>
      </c>
      <c r="BP127" s="27">
        <v>14396</v>
      </c>
      <c r="BQ127" s="28">
        <v>37</v>
      </c>
      <c r="BR127" s="28">
        <v>2</v>
      </c>
      <c r="BS127" s="28">
        <v>39</v>
      </c>
      <c r="BT127" s="28">
        <v>51</v>
      </c>
      <c r="BU127" s="30">
        <v>1282</v>
      </c>
      <c r="BV127" s="29">
        <v>238</v>
      </c>
      <c r="BW127" s="30">
        <v>1520</v>
      </c>
      <c r="BX127" s="30">
        <v>24146</v>
      </c>
      <c r="BY127" s="31">
        <f t="shared" si="30"/>
        <v>7.2099134069871607</v>
      </c>
      <c r="BZ127" s="30">
        <v>6521</v>
      </c>
      <c r="CA127" s="30">
        <v>1980</v>
      </c>
      <c r="CB127" s="29">
        <v>9</v>
      </c>
      <c r="CC127" s="30">
        <v>19447</v>
      </c>
      <c r="CD127" s="30">
        <v>10006</v>
      </c>
      <c r="CE127" s="30">
        <v>29453</v>
      </c>
      <c r="CF127" s="30">
        <v>31442</v>
      </c>
      <c r="CG127" s="29">
        <v>379</v>
      </c>
      <c r="CH127" s="29">
        <v>219</v>
      </c>
      <c r="CI127" s="29">
        <v>22</v>
      </c>
      <c r="CJ127" s="29">
        <v>36</v>
      </c>
      <c r="CK127" s="29">
        <v>29</v>
      </c>
      <c r="CL127" s="29">
        <v>87</v>
      </c>
      <c r="CM127" s="29">
        <v>0</v>
      </c>
      <c r="CN127" s="29">
        <v>176</v>
      </c>
      <c r="CO127" s="30">
        <v>1364</v>
      </c>
      <c r="CP127" s="29">
        <v>368</v>
      </c>
      <c r="CQ127" s="30">
        <v>1908</v>
      </c>
      <c r="CR127" s="29">
        <v>2</v>
      </c>
      <c r="CS127" s="29">
        <v>0</v>
      </c>
      <c r="CT127" s="29">
        <v>1</v>
      </c>
      <c r="CU127" s="29">
        <v>14</v>
      </c>
      <c r="CV127" s="29">
        <v>62</v>
      </c>
      <c r="CW127" s="30">
        <v>2159</v>
      </c>
      <c r="CX127" s="30">
        <v>1942</v>
      </c>
      <c r="CY127" s="29">
        <v>0</v>
      </c>
    </row>
    <row r="128" spans="1:103" x14ac:dyDescent="0.2">
      <c r="A128" s="1" t="s">
        <v>143</v>
      </c>
      <c r="B128" s="1" t="s">
        <v>416</v>
      </c>
      <c r="C128" s="1" t="s">
        <v>429</v>
      </c>
      <c r="D128" s="18"/>
      <c r="E128" s="18"/>
      <c r="F128" s="17">
        <v>1668</v>
      </c>
      <c r="G128" s="18"/>
      <c r="H128" s="17">
        <v>7006</v>
      </c>
      <c r="I128" s="49">
        <f t="shared" si="27"/>
        <v>4.2002398081534773</v>
      </c>
      <c r="J128" s="46"/>
      <c r="K128" s="46"/>
      <c r="L128" s="19"/>
      <c r="M128" s="19"/>
      <c r="N128" s="19"/>
      <c r="O128" s="19"/>
      <c r="P128" s="19"/>
      <c r="Q128" s="19"/>
      <c r="R128" s="19"/>
      <c r="S128" s="21"/>
      <c r="T128" s="36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34"/>
      <c r="AO128" s="34"/>
      <c r="AP128" s="34"/>
      <c r="AQ128" s="34"/>
      <c r="AR128" s="34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9"/>
      <c r="BV128" s="29"/>
      <c r="BW128" s="29"/>
      <c r="BX128" s="29"/>
      <c r="BY128" s="31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</row>
    <row r="129" spans="1:103" x14ac:dyDescent="0.2">
      <c r="A129" s="1" t="s">
        <v>144</v>
      </c>
      <c r="B129" s="1" t="s">
        <v>417</v>
      </c>
      <c r="C129" s="1" t="s">
        <v>469</v>
      </c>
      <c r="D129" s="16" t="s">
        <v>16</v>
      </c>
      <c r="E129" s="17">
        <v>2174</v>
      </c>
      <c r="F129" s="17">
        <v>2663</v>
      </c>
      <c r="G129" s="18">
        <v>52</v>
      </c>
      <c r="H129" s="17">
        <v>4200</v>
      </c>
      <c r="I129" s="49">
        <f t="shared" si="27"/>
        <v>1.5771686068343973</v>
      </c>
      <c r="J129" s="46">
        <v>42917</v>
      </c>
      <c r="K129" s="46">
        <v>43281</v>
      </c>
      <c r="L129" s="19">
        <v>35</v>
      </c>
      <c r="M129" s="19">
        <v>54</v>
      </c>
      <c r="N129" s="19">
        <v>89</v>
      </c>
      <c r="O129" s="19">
        <v>0</v>
      </c>
      <c r="P129" s="19">
        <v>89</v>
      </c>
      <c r="Q129" s="19">
        <v>0</v>
      </c>
      <c r="R129" s="19">
        <v>5</v>
      </c>
      <c r="S129" s="22">
        <v>139109</v>
      </c>
      <c r="T129" s="36">
        <f>S129/F129</f>
        <v>52.237701840030041</v>
      </c>
      <c r="U129" s="22">
        <v>40</v>
      </c>
      <c r="V129" s="22">
        <v>40</v>
      </c>
      <c r="W129" s="22">
        <v>4315</v>
      </c>
      <c r="X129" s="22">
        <v>4804</v>
      </c>
      <c r="Y129" s="22">
        <v>9119</v>
      </c>
      <c r="Z129" s="22">
        <v>148228</v>
      </c>
      <c r="AA129" s="22">
        <v>24375</v>
      </c>
      <c r="AB129" s="22">
        <v>172603</v>
      </c>
      <c r="AC129" s="22">
        <v>200</v>
      </c>
      <c r="AD129" s="21"/>
      <c r="AE129" s="21"/>
      <c r="AF129" s="22">
        <v>200</v>
      </c>
      <c r="AG129" s="20">
        <v>0</v>
      </c>
      <c r="AH129" s="21">
        <v>390</v>
      </c>
      <c r="AI129" s="22">
        <v>220</v>
      </c>
      <c r="AJ129" s="22">
        <v>610</v>
      </c>
      <c r="AK129" s="20">
        <v>0</v>
      </c>
      <c r="AL129" s="22">
        <v>810</v>
      </c>
      <c r="AM129" s="20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4">
        <v>9349</v>
      </c>
      <c r="AT129" s="24">
        <v>1948</v>
      </c>
      <c r="AU129" s="24">
        <v>2276</v>
      </c>
      <c r="AV129" s="24">
        <v>13573</v>
      </c>
      <c r="AW129" s="25">
        <f>(AV129/F129)</f>
        <v>5.0968832144198268</v>
      </c>
      <c r="AX129" s="24">
        <v>96796</v>
      </c>
      <c r="AY129" s="24">
        <v>31295</v>
      </c>
      <c r="AZ129" s="24">
        <v>128091</v>
      </c>
      <c r="BA129" s="24">
        <v>32527</v>
      </c>
      <c r="BB129" s="24">
        <v>172603</v>
      </c>
      <c r="BC129" s="24">
        <v>174191</v>
      </c>
      <c r="BD129" s="26">
        <v>0</v>
      </c>
      <c r="BE129" s="26">
        <v>0</v>
      </c>
      <c r="BF129" s="27">
        <v>11860</v>
      </c>
      <c r="BG129" s="27">
        <v>6143</v>
      </c>
      <c r="BH129" s="27">
        <v>18003</v>
      </c>
      <c r="BI129" s="27">
        <v>10256</v>
      </c>
      <c r="BJ129" s="28"/>
      <c r="BK129" s="28"/>
      <c r="BL129" s="27">
        <v>1991</v>
      </c>
      <c r="BM129" s="27">
        <v>1408</v>
      </c>
      <c r="BN129" s="28">
        <v>253</v>
      </c>
      <c r="BO129" s="27">
        <v>1661</v>
      </c>
      <c r="BP129" s="27">
        <v>14396</v>
      </c>
      <c r="BQ129" s="28">
        <v>14</v>
      </c>
      <c r="BR129" s="28">
        <v>2</v>
      </c>
      <c r="BS129" s="28">
        <v>16</v>
      </c>
      <c r="BT129" s="28">
        <v>51</v>
      </c>
      <c r="BU129" s="29"/>
      <c r="BV129" s="29"/>
      <c r="BW129" s="30">
        <v>1794</v>
      </c>
      <c r="BX129" s="32" t="s">
        <v>204</v>
      </c>
      <c r="BY129" s="31"/>
      <c r="BZ129" s="32" t="s">
        <v>204</v>
      </c>
      <c r="CA129" s="30">
        <v>2533</v>
      </c>
      <c r="CB129" s="29">
        <v>119</v>
      </c>
      <c r="CC129" s="29"/>
      <c r="CD129" s="29"/>
      <c r="CE129" s="30">
        <v>24661</v>
      </c>
      <c r="CF129" s="30">
        <v>27313</v>
      </c>
      <c r="CG129" s="29">
        <v>262</v>
      </c>
      <c r="CH129" s="29">
        <v>650</v>
      </c>
      <c r="CI129" s="29">
        <v>53</v>
      </c>
      <c r="CJ129" s="29">
        <v>96</v>
      </c>
      <c r="CK129" s="29">
        <v>0</v>
      </c>
      <c r="CL129" s="29">
        <v>149</v>
      </c>
      <c r="CM129" s="29">
        <v>22</v>
      </c>
      <c r="CN129" s="30">
        <v>1324</v>
      </c>
      <c r="CO129" s="29">
        <v>679</v>
      </c>
      <c r="CP129" s="29">
        <v>0</v>
      </c>
      <c r="CQ129" s="30">
        <v>2003</v>
      </c>
      <c r="CR129" s="29">
        <v>12</v>
      </c>
      <c r="CS129" s="29">
        <v>0</v>
      </c>
      <c r="CT129" s="29">
        <v>0</v>
      </c>
      <c r="CU129" s="29">
        <v>7</v>
      </c>
      <c r="CV129" s="29">
        <v>226</v>
      </c>
      <c r="CW129" s="30">
        <v>10140</v>
      </c>
      <c r="CX129" s="29">
        <v>0</v>
      </c>
      <c r="CY129" s="29">
        <v>0</v>
      </c>
    </row>
    <row r="130" spans="1:103" x14ac:dyDescent="0.2">
      <c r="A130" s="1" t="s">
        <v>145</v>
      </c>
      <c r="B130" s="1" t="s">
        <v>418</v>
      </c>
      <c r="C130" s="1" t="s">
        <v>470</v>
      </c>
      <c r="D130" s="16" t="s">
        <v>17</v>
      </c>
      <c r="E130" s="17">
        <v>3900</v>
      </c>
      <c r="F130" s="17">
        <v>4646</v>
      </c>
      <c r="G130" s="18">
        <v>52</v>
      </c>
      <c r="H130" s="17">
        <v>6000</v>
      </c>
      <c r="I130" s="49">
        <f t="shared" si="27"/>
        <v>1.2914334911752046</v>
      </c>
      <c r="J130" s="46">
        <v>42917</v>
      </c>
      <c r="K130" s="46">
        <v>43281</v>
      </c>
      <c r="L130" s="19">
        <v>0</v>
      </c>
      <c r="M130" s="19">
        <v>78</v>
      </c>
      <c r="N130" s="19">
        <v>78</v>
      </c>
      <c r="O130" s="19">
        <v>6.3</v>
      </c>
      <c r="P130" s="19">
        <v>84.3</v>
      </c>
      <c r="Q130" s="19">
        <v>0</v>
      </c>
      <c r="R130" s="19">
        <v>68</v>
      </c>
      <c r="S130" s="22">
        <v>170390</v>
      </c>
      <c r="T130" s="36">
        <f>S130/F130</f>
        <v>36.674558760223846</v>
      </c>
      <c r="U130" s="20">
        <v>0</v>
      </c>
      <c r="V130" s="20">
        <v>0</v>
      </c>
      <c r="W130" s="20">
        <v>0</v>
      </c>
      <c r="X130" s="22">
        <v>6856</v>
      </c>
      <c r="Y130" s="22">
        <v>6856</v>
      </c>
      <c r="Z130" s="22">
        <v>177246</v>
      </c>
      <c r="AA130" s="20">
        <v>0</v>
      </c>
      <c r="AB130" s="22">
        <v>177246</v>
      </c>
      <c r="AC130" s="22">
        <v>400</v>
      </c>
      <c r="AD130" s="21"/>
      <c r="AE130" s="21"/>
      <c r="AF130" s="22">
        <v>400</v>
      </c>
      <c r="AG130" s="21"/>
      <c r="AH130" s="21">
        <v>585</v>
      </c>
      <c r="AI130" s="22">
        <v>305</v>
      </c>
      <c r="AJ130" s="22">
        <v>890</v>
      </c>
      <c r="AK130" s="22">
        <v>500</v>
      </c>
      <c r="AL130" s="22">
        <v>1790</v>
      </c>
      <c r="AM130" s="22">
        <v>19543</v>
      </c>
      <c r="AN130" s="23">
        <v>0</v>
      </c>
      <c r="AO130" s="23">
        <v>0</v>
      </c>
      <c r="AP130" s="23">
        <v>0</v>
      </c>
      <c r="AQ130" s="37">
        <v>26015</v>
      </c>
      <c r="AR130" s="37">
        <v>26015</v>
      </c>
      <c r="AS130" s="24">
        <v>9236</v>
      </c>
      <c r="AT130" s="24">
        <v>2944</v>
      </c>
      <c r="AU130" s="24">
        <v>3309</v>
      </c>
      <c r="AV130" s="24">
        <v>15489</v>
      </c>
      <c r="AW130" s="25">
        <f>(AV130/F130)</f>
        <v>3.3338355574687903</v>
      </c>
      <c r="AX130" s="24">
        <v>108070</v>
      </c>
      <c r="AY130" s="24">
        <v>8798</v>
      </c>
      <c r="AZ130" s="24">
        <v>116868</v>
      </c>
      <c r="BA130" s="24">
        <v>37501</v>
      </c>
      <c r="BB130" s="24">
        <v>177246</v>
      </c>
      <c r="BC130" s="24">
        <v>169858</v>
      </c>
      <c r="BD130" s="24">
        <v>1205</v>
      </c>
      <c r="BE130" s="24">
        <v>45050</v>
      </c>
      <c r="BF130" s="27">
        <v>19722</v>
      </c>
      <c r="BG130" s="27">
        <v>12543</v>
      </c>
      <c r="BH130" s="27">
        <v>32265</v>
      </c>
      <c r="BI130" s="27">
        <v>10266</v>
      </c>
      <c r="BJ130" s="27">
        <v>4706</v>
      </c>
      <c r="BK130" s="27">
        <v>1057</v>
      </c>
      <c r="BL130" s="27">
        <v>5763</v>
      </c>
      <c r="BM130" s="27">
        <v>1765</v>
      </c>
      <c r="BN130" s="28">
        <v>282</v>
      </c>
      <c r="BO130" s="27">
        <v>2047</v>
      </c>
      <c r="BP130" s="27">
        <v>14414</v>
      </c>
      <c r="BQ130" s="28">
        <v>42</v>
      </c>
      <c r="BR130" s="28">
        <v>0</v>
      </c>
      <c r="BS130" s="28">
        <v>42</v>
      </c>
      <c r="BT130" s="28">
        <v>51</v>
      </c>
      <c r="BU130" s="30">
        <v>2429</v>
      </c>
      <c r="BV130" s="29">
        <v>471</v>
      </c>
      <c r="BW130" s="30">
        <v>2900</v>
      </c>
      <c r="BX130" s="30">
        <v>21647</v>
      </c>
      <c r="BY130" s="31">
        <f>(BX130/F130)</f>
        <v>4.6592767972449423</v>
      </c>
      <c r="BZ130" s="29">
        <v>300</v>
      </c>
      <c r="CA130" s="30">
        <v>3376</v>
      </c>
      <c r="CB130" s="29">
        <v>113</v>
      </c>
      <c r="CC130" s="30">
        <v>21046</v>
      </c>
      <c r="CD130" s="30">
        <v>13044</v>
      </c>
      <c r="CE130" s="30">
        <v>34090</v>
      </c>
      <c r="CF130" s="30">
        <v>37579</v>
      </c>
      <c r="CG130" s="29">
        <v>826</v>
      </c>
      <c r="CH130" s="29">
        <v>437</v>
      </c>
      <c r="CI130" s="29">
        <v>78</v>
      </c>
      <c r="CJ130" s="29">
        <v>249</v>
      </c>
      <c r="CK130" s="29">
        <v>2</v>
      </c>
      <c r="CL130" s="29">
        <v>329</v>
      </c>
      <c r="CM130" s="29">
        <v>33</v>
      </c>
      <c r="CN130" s="29">
        <v>900</v>
      </c>
      <c r="CO130" s="30">
        <v>2871</v>
      </c>
      <c r="CP130" s="29">
        <v>22</v>
      </c>
      <c r="CQ130" s="30">
        <v>3793</v>
      </c>
      <c r="CR130" s="29">
        <v>30</v>
      </c>
      <c r="CS130" s="29">
        <v>58</v>
      </c>
      <c r="CT130" s="29">
        <v>93</v>
      </c>
      <c r="CU130" s="29">
        <v>9</v>
      </c>
      <c r="CV130" s="29">
        <v>90</v>
      </c>
      <c r="CW130" s="30">
        <v>1489</v>
      </c>
      <c r="CX130" s="30">
        <v>4285</v>
      </c>
      <c r="CY130" s="30">
        <v>55000</v>
      </c>
    </row>
    <row r="131" spans="1:103" x14ac:dyDescent="0.2">
      <c r="A131" s="1" t="s">
        <v>146</v>
      </c>
      <c r="B131" s="1" t="s">
        <v>419</v>
      </c>
      <c r="C131" s="1" t="s">
        <v>311</v>
      </c>
      <c r="D131" s="16" t="s">
        <v>16</v>
      </c>
      <c r="E131" s="18">
        <v>736</v>
      </c>
      <c r="F131" s="18">
        <v>646</v>
      </c>
      <c r="G131" s="18">
        <v>52</v>
      </c>
      <c r="H131" s="18">
        <v>750</v>
      </c>
      <c r="I131" s="49">
        <f t="shared" si="27"/>
        <v>1.1609907120743035</v>
      </c>
      <c r="J131" s="46">
        <v>42736</v>
      </c>
      <c r="K131" s="46">
        <v>43100</v>
      </c>
      <c r="L131" s="19">
        <v>0</v>
      </c>
      <c r="M131" s="19">
        <v>10</v>
      </c>
      <c r="N131" s="19">
        <v>10</v>
      </c>
      <c r="O131" s="19">
        <v>6</v>
      </c>
      <c r="P131" s="19">
        <v>16</v>
      </c>
      <c r="Q131" s="19">
        <v>0</v>
      </c>
      <c r="R131" s="19">
        <v>11</v>
      </c>
      <c r="S131" s="22">
        <v>600</v>
      </c>
      <c r="T131" s="36">
        <f>S131/F131</f>
        <v>0.92879256965944268</v>
      </c>
      <c r="U131" s="20">
        <v>0</v>
      </c>
      <c r="V131" s="20">
        <v>0</v>
      </c>
      <c r="W131" s="20">
        <v>0</v>
      </c>
      <c r="X131" s="22">
        <v>19231</v>
      </c>
      <c r="Y131" s="22">
        <v>19231</v>
      </c>
      <c r="Z131" s="22">
        <v>19831</v>
      </c>
      <c r="AA131" s="20">
        <v>0</v>
      </c>
      <c r="AB131" s="22">
        <v>19831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1">
        <v>0</v>
      </c>
      <c r="AI131" s="20">
        <v>0</v>
      </c>
      <c r="AJ131" s="20">
        <v>0</v>
      </c>
      <c r="AK131" s="20">
        <v>0</v>
      </c>
      <c r="AL131" s="20">
        <v>0</v>
      </c>
      <c r="AM131" s="22">
        <v>2000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4">
        <v>2166</v>
      </c>
      <c r="AT131" s="26">
        <v>0</v>
      </c>
      <c r="AU131" s="24">
        <v>261</v>
      </c>
      <c r="AV131" s="24">
        <v>2427</v>
      </c>
      <c r="AW131" s="25">
        <f>(AV131/F131)</f>
        <v>3.7569659442724457</v>
      </c>
      <c r="AX131" s="24">
        <v>9638</v>
      </c>
      <c r="AY131" s="24">
        <v>776</v>
      </c>
      <c r="AZ131" s="24">
        <v>10414</v>
      </c>
      <c r="BA131" s="24">
        <v>7734</v>
      </c>
      <c r="BB131" s="24">
        <v>19831</v>
      </c>
      <c r="BC131" s="24">
        <v>20575</v>
      </c>
      <c r="BD131" s="26">
        <v>0</v>
      </c>
      <c r="BE131" s="26">
        <v>0</v>
      </c>
      <c r="BF131" s="27">
        <v>1418</v>
      </c>
      <c r="BG131" s="27">
        <v>2048</v>
      </c>
      <c r="BH131" s="27">
        <v>3466</v>
      </c>
      <c r="BI131" s="28">
        <v>0</v>
      </c>
      <c r="BJ131" s="28">
        <v>475</v>
      </c>
      <c r="BK131" s="28">
        <v>120</v>
      </c>
      <c r="BL131" s="28">
        <v>595</v>
      </c>
      <c r="BM131" s="28">
        <v>404</v>
      </c>
      <c r="BN131" s="28">
        <v>42</v>
      </c>
      <c r="BO131" s="28">
        <v>446</v>
      </c>
      <c r="BP131" s="28">
        <v>0</v>
      </c>
      <c r="BQ131" s="28">
        <v>2</v>
      </c>
      <c r="BR131" s="28">
        <v>0</v>
      </c>
      <c r="BS131" s="28">
        <v>2</v>
      </c>
      <c r="BT131" s="28">
        <v>51</v>
      </c>
      <c r="BU131" s="29">
        <v>341</v>
      </c>
      <c r="BV131" s="29">
        <v>124</v>
      </c>
      <c r="BW131" s="29">
        <v>465</v>
      </c>
      <c r="BX131" s="29">
        <v>548</v>
      </c>
      <c r="BY131" s="31">
        <f>(BX131/F131)</f>
        <v>0.84829721362229105</v>
      </c>
      <c r="BZ131" s="32" t="s">
        <v>204</v>
      </c>
      <c r="CA131" s="29">
        <v>0</v>
      </c>
      <c r="CB131" s="29">
        <v>0</v>
      </c>
      <c r="CC131" s="29">
        <v>971</v>
      </c>
      <c r="CD131" s="29">
        <v>477</v>
      </c>
      <c r="CE131" s="30">
        <v>1448</v>
      </c>
      <c r="CF131" s="30">
        <v>1448</v>
      </c>
      <c r="CG131" s="29">
        <v>2</v>
      </c>
      <c r="CH131" s="29">
        <v>2</v>
      </c>
      <c r="CI131" s="29">
        <v>6</v>
      </c>
      <c r="CJ131" s="29">
        <v>2</v>
      </c>
      <c r="CK131" s="29">
        <v>0</v>
      </c>
      <c r="CL131" s="29">
        <v>8</v>
      </c>
      <c r="CM131" s="29">
        <v>0</v>
      </c>
      <c r="CN131" s="29">
        <v>295</v>
      </c>
      <c r="CO131" s="29">
        <v>70</v>
      </c>
      <c r="CP131" s="29">
        <v>0</v>
      </c>
      <c r="CQ131" s="29">
        <v>365</v>
      </c>
      <c r="CR131" s="29">
        <v>0</v>
      </c>
      <c r="CS131" s="29">
        <v>0</v>
      </c>
      <c r="CT131" s="29">
        <v>0</v>
      </c>
      <c r="CU131" s="29">
        <v>1</v>
      </c>
      <c r="CV131" s="29">
        <v>2</v>
      </c>
      <c r="CW131" s="29">
        <v>25</v>
      </c>
      <c r="CX131" s="29">
        <v>224</v>
      </c>
      <c r="CY131" s="30">
        <v>3937</v>
      </c>
    </row>
    <row r="132" spans="1:103" x14ac:dyDescent="0.2">
      <c r="A132" s="1" t="s">
        <v>147</v>
      </c>
      <c r="B132" s="1" t="s">
        <v>420</v>
      </c>
      <c r="C132" s="1" t="s">
        <v>470</v>
      </c>
      <c r="D132" s="18"/>
      <c r="E132" s="18"/>
      <c r="F132" s="18">
        <v>612</v>
      </c>
      <c r="G132" s="18"/>
      <c r="H132" s="17">
        <v>1077</v>
      </c>
      <c r="I132" s="49">
        <f t="shared" si="27"/>
        <v>1.7598039215686274</v>
      </c>
      <c r="J132" s="46"/>
      <c r="K132" s="46"/>
      <c r="L132" s="19"/>
      <c r="M132" s="19"/>
      <c r="N132" s="19"/>
      <c r="O132" s="19"/>
      <c r="P132" s="19"/>
      <c r="Q132" s="19"/>
      <c r="R132" s="19"/>
      <c r="S132" s="21"/>
      <c r="T132" s="36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34"/>
      <c r="AO132" s="34"/>
      <c r="AP132" s="34"/>
      <c r="AQ132" s="34"/>
      <c r="AR132" s="34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9"/>
      <c r="BV132" s="29"/>
      <c r="BW132" s="29"/>
      <c r="BX132" s="29"/>
      <c r="BY132" s="31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</row>
    <row r="133" spans="1:103" x14ac:dyDescent="0.2">
      <c r="A133" s="1" t="s">
        <v>148</v>
      </c>
      <c r="B133" s="1" t="s">
        <v>421</v>
      </c>
      <c r="C133" s="1" t="s">
        <v>311</v>
      </c>
      <c r="D133" s="16" t="s">
        <v>18</v>
      </c>
      <c r="E133" s="18">
        <v>694</v>
      </c>
      <c r="F133" s="18">
        <v>727</v>
      </c>
      <c r="G133" s="18">
        <v>52</v>
      </c>
      <c r="H133" s="18">
        <v>924</v>
      </c>
      <c r="I133" s="49">
        <f t="shared" si="27"/>
        <v>1.2709766162310867</v>
      </c>
      <c r="J133" s="46">
        <v>42917</v>
      </c>
      <c r="K133" s="46">
        <v>43281</v>
      </c>
      <c r="L133" s="19">
        <v>0</v>
      </c>
      <c r="M133" s="19">
        <v>15</v>
      </c>
      <c r="N133" s="19">
        <v>15</v>
      </c>
      <c r="O133" s="19">
        <v>8</v>
      </c>
      <c r="P133" s="19">
        <v>23</v>
      </c>
      <c r="Q133" s="19">
        <v>0</v>
      </c>
      <c r="R133" s="19">
        <v>1</v>
      </c>
      <c r="S133" s="22">
        <v>27022</v>
      </c>
      <c r="T133" s="36">
        <f>S133/F133</f>
        <v>37.169188445667125</v>
      </c>
      <c r="U133" s="20">
        <v>0</v>
      </c>
      <c r="V133" s="20">
        <v>0</v>
      </c>
      <c r="W133" s="20">
        <v>0</v>
      </c>
      <c r="X133" s="20">
        <v>0</v>
      </c>
      <c r="Y133" s="20">
        <v>0</v>
      </c>
      <c r="Z133" s="22">
        <v>27022</v>
      </c>
      <c r="AA133" s="20">
        <v>0</v>
      </c>
      <c r="AB133" s="22">
        <v>27022</v>
      </c>
      <c r="AC133" s="22">
        <v>200</v>
      </c>
      <c r="AD133" s="20">
        <v>0</v>
      </c>
      <c r="AE133" s="20">
        <v>0</v>
      </c>
      <c r="AF133" s="22">
        <v>200</v>
      </c>
      <c r="AG133" s="20">
        <v>0</v>
      </c>
      <c r="AH133" s="21">
        <v>0</v>
      </c>
      <c r="AI133" s="20">
        <v>0</v>
      </c>
      <c r="AJ133" s="20">
        <v>0</v>
      </c>
      <c r="AK133" s="20">
        <v>0</v>
      </c>
      <c r="AL133" s="22">
        <v>200</v>
      </c>
      <c r="AM133" s="20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4">
        <v>1589</v>
      </c>
      <c r="AT133" s="24">
        <v>375</v>
      </c>
      <c r="AU133" s="24">
        <v>834</v>
      </c>
      <c r="AV133" s="24">
        <v>2798</v>
      </c>
      <c r="AW133" s="25">
        <f>(AV133/F133)</f>
        <v>3.8486932599724897</v>
      </c>
      <c r="AX133" s="24">
        <v>18849</v>
      </c>
      <c r="AY133" s="24">
        <v>1342</v>
      </c>
      <c r="AZ133" s="24">
        <v>20191</v>
      </c>
      <c r="BA133" s="24">
        <v>4307</v>
      </c>
      <c r="BB133" s="24">
        <v>27022</v>
      </c>
      <c r="BC133" s="24">
        <v>27296</v>
      </c>
      <c r="BD133" s="26">
        <v>0</v>
      </c>
      <c r="BE133" s="26">
        <v>0</v>
      </c>
      <c r="BF133" s="28"/>
      <c r="BG133" s="28"/>
      <c r="BH133" s="27">
        <v>9729</v>
      </c>
      <c r="BI133" s="28">
        <v>704</v>
      </c>
      <c r="BJ133" s="28"/>
      <c r="BK133" s="28"/>
      <c r="BL133" s="27">
        <v>1224</v>
      </c>
      <c r="BM133" s="28"/>
      <c r="BN133" s="28"/>
      <c r="BO133" s="28">
        <v>285</v>
      </c>
      <c r="BP133" s="27">
        <v>9158</v>
      </c>
      <c r="BQ133" s="28">
        <v>4</v>
      </c>
      <c r="BR133" s="28">
        <v>0</v>
      </c>
      <c r="BS133" s="28">
        <v>4</v>
      </c>
      <c r="BT133" s="28">
        <v>51</v>
      </c>
      <c r="BU133" s="29"/>
      <c r="BV133" s="29"/>
      <c r="BW133" s="29">
        <v>419</v>
      </c>
      <c r="BX133" s="30">
        <v>2471</v>
      </c>
      <c r="BY133" s="31">
        <f>(BX133/F133)</f>
        <v>3.3988995873452543</v>
      </c>
      <c r="BZ133" s="29">
        <v>156</v>
      </c>
      <c r="CA133" s="29">
        <v>64</v>
      </c>
      <c r="CB133" s="29">
        <v>0</v>
      </c>
      <c r="CC133" s="29"/>
      <c r="CD133" s="32"/>
      <c r="CE133" s="30">
        <v>2478</v>
      </c>
      <c r="CF133" s="30">
        <v>2542</v>
      </c>
      <c r="CG133" s="29">
        <v>12</v>
      </c>
      <c r="CH133" s="29">
        <v>18</v>
      </c>
      <c r="CI133" s="29">
        <v>1</v>
      </c>
      <c r="CJ133" s="29">
        <v>0</v>
      </c>
      <c r="CK133" s="29">
        <v>0</v>
      </c>
      <c r="CL133" s="29">
        <v>27</v>
      </c>
      <c r="CM133" s="29">
        <v>4</v>
      </c>
      <c r="CN133" s="29">
        <v>1</v>
      </c>
      <c r="CO133" s="29">
        <v>0</v>
      </c>
      <c r="CP133" s="29">
        <v>0</v>
      </c>
      <c r="CQ133" s="29">
        <v>616</v>
      </c>
      <c r="CR133" s="29">
        <v>26</v>
      </c>
      <c r="CS133" s="29">
        <v>50</v>
      </c>
      <c r="CT133" s="29">
        <v>0</v>
      </c>
      <c r="CU133" s="29">
        <v>4</v>
      </c>
      <c r="CV133" s="29">
        <v>2</v>
      </c>
      <c r="CW133" s="29">
        <v>315</v>
      </c>
      <c r="CX133" s="29">
        <v>300</v>
      </c>
      <c r="CY133" s="32" t="s">
        <v>204</v>
      </c>
    </row>
    <row r="134" spans="1:103" x14ac:dyDescent="0.2">
      <c r="A134" s="1" t="s">
        <v>149</v>
      </c>
      <c r="B134" s="1" t="s">
        <v>422</v>
      </c>
      <c r="C134" s="1" t="s">
        <v>333</v>
      </c>
      <c r="D134" s="16" t="s">
        <v>16</v>
      </c>
      <c r="E134" s="17">
        <v>2184</v>
      </c>
      <c r="F134" s="17">
        <v>4128</v>
      </c>
      <c r="G134" s="18">
        <v>52</v>
      </c>
      <c r="H134" s="17">
        <v>5000</v>
      </c>
      <c r="I134" s="49">
        <f t="shared" si="27"/>
        <v>1.2112403100775193</v>
      </c>
      <c r="J134" s="46">
        <v>42917</v>
      </c>
      <c r="K134" s="46">
        <v>43281</v>
      </c>
      <c r="L134" s="19">
        <v>42</v>
      </c>
      <c r="M134" s="19">
        <v>32</v>
      </c>
      <c r="N134" s="19">
        <v>74</v>
      </c>
      <c r="O134" s="19">
        <v>57</v>
      </c>
      <c r="P134" s="19">
        <v>131</v>
      </c>
      <c r="Q134" s="19">
        <v>0</v>
      </c>
      <c r="R134" s="19">
        <v>15</v>
      </c>
      <c r="S134" s="22">
        <v>216631</v>
      </c>
      <c r="T134" s="36">
        <f>S134/F134</f>
        <v>52.478439922480618</v>
      </c>
      <c r="U134" s="20">
        <v>0</v>
      </c>
      <c r="V134" s="22">
        <v>35</v>
      </c>
      <c r="W134" s="22">
        <v>595</v>
      </c>
      <c r="X134" s="22">
        <v>4150</v>
      </c>
      <c r="Y134" s="22">
        <v>4745</v>
      </c>
      <c r="Z134" s="22">
        <v>221376</v>
      </c>
      <c r="AA134" s="20">
        <v>0</v>
      </c>
      <c r="AB134" s="22">
        <v>221376</v>
      </c>
      <c r="AC134" s="22">
        <v>200</v>
      </c>
      <c r="AD134" s="20">
        <v>0</v>
      </c>
      <c r="AE134" s="20">
        <v>0</v>
      </c>
      <c r="AF134" s="22">
        <v>200</v>
      </c>
      <c r="AG134" s="20">
        <v>0</v>
      </c>
      <c r="AH134" s="21">
        <v>195</v>
      </c>
      <c r="AI134" s="22">
        <v>365</v>
      </c>
      <c r="AJ134" s="22">
        <v>560</v>
      </c>
      <c r="AK134" s="20">
        <v>0</v>
      </c>
      <c r="AL134" s="22">
        <v>760</v>
      </c>
      <c r="AM134" s="20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6"/>
      <c r="AT134" s="26"/>
      <c r="AU134" s="26"/>
      <c r="AV134" s="24">
        <v>18973</v>
      </c>
      <c r="AW134" s="25">
        <f>(AV134/F134)</f>
        <v>4.5961724806201554</v>
      </c>
      <c r="AX134" s="24">
        <v>145986</v>
      </c>
      <c r="AY134" s="24">
        <v>28411</v>
      </c>
      <c r="AZ134" s="24">
        <v>174397</v>
      </c>
      <c r="BA134" s="24">
        <v>27293</v>
      </c>
      <c r="BB134" s="24">
        <v>221376</v>
      </c>
      <c r="BC134" s="24">
        <v>220663</v>
      </c>
      <c r="BD134" s="26">
        <v>0</v>
      </c>
      <c r="BE134" s="26">
        <v>0</v>
      </c>
      <c r="BF134" s="27">
        <v>11097</v>
      </c>
      <c r="BG134" s="27">
        <v>8441</v>
      </c>
      <c r="BH134" s="27">
        <v>19538</v>
      </c>
      <c r="BI134" s="27">
        <v>10256</v>
      </c>
      <c r="BJ134" s="27">
        <v>1137</v>
      </c>
      <c r="BK134" s="28">
        <v>338</v>
      </c>
      <c r="BL134" s="27">
        <v>1475</v>
      </c>
      <c r="BM134" s="27">
        <v>1094</v>
      </c>
      <c r="BN134" s="28">
        <v>359</v>
      </c>
      <c r="BO134" s="27">
        <v>1453</v>
      </c>
      <c r="BP134" s="27">
        <v>14391</v>
      </c>
      <c r="BQ134" s="28">
        <v>59</v>
      </c>
      <c r="BR134" s="28">
        <v>3</v>
      </c>
      <c r="BS134" s="28">
        <v>62</v>
      </c>
      <c r="BT134" s="28">
        <v>51</v>
      </c>
      <c r="BU134" s="30">
        <v>1873</v>
      </c>
      <c r="BV134" s="29">
        <v>386</v>
      </c>
      <c r="BW134" s="30">
        <v>2259</v>
      </c>
      <c r="BX134" s="30">
        <v>22500</v>
      </c>
      <c r="BY134" s="31">
        <f>(BX134/F134)</f>
        <v>5.4505813953488369</v>
      </c>
      <c r="BZ134" s="30">
        <v>1300</v>
      </c>
      <c r="CA134" s="30">
        <v>3078</v>
      </c>
      <c r="CB134" s="29">
        <v>125</v>
      </c>
      <c r="CC134" s="30">
        <v>16448</v>
      </c>
      <c r="CD134" s="30">
        <v>19867</v>
      </c>
      <c r="CE134" s="30">
        <v>36315</v>
      </c>
      <c r="CF134" s="30">
        <v>39518</v>
      </c>
      <c r="CG134" s="29">
        <v>518</v>
      </c>
      <c r="CH134" s="29">
        <v>527</v>
      </c>
      <c r="CI134" s="29">
        <v>99</v>
      </c>
      <c r="CJ134" s="29">
        <v>192</v>
      </c>
      <c r="CK134" s="29">
        <v>5</v>
      </c>
      <c r="CL134" s="29">
        <v>296</v>
      </c>
      <c r="CM134" s="29">
        <v>5</v>
      </c>
      <c r="CN134" s="30">
        <v>1110</v>
      </c>
      <c r="CO134" s="30">
        <v>9012</v>
      </c>
      <c r="CP134" s="29">
        <v>120</v>
      </c>
      <c r="CQ134" s="30">
        <v>10242</v>
      </c>
      <c r="CR134" s="29">
        <v>0</v>
      </c>
      <c r="CS134" s="29">
        <v>35</v>
      </c>
      <c r="CT134" s="29">
        <v>0</v>
      </c>
      <c r="CU134" s="29">
        <v>6</v>
      </c>
      <c r="CV134" s="30">
        <v>1300</v>
      </c>
      <c r="CW134" s="30">
        <v>1830</v>
      </c>
      <c r="CX134" s="29">
        <v>0</v>
      </c>
      <c r="CY134" s="30">
        <v>7963</v>
      </c>
    </row>
    <row r="135" spans="1:103" x14ac:dyDescent="0.2">
      <c r="A135" s="1" t="s">
        <v>150</v>
      </c>
      <c r="B135" s="1" t="s">
        <v>423</v>
      </c>
      <c r="C135" s="1" t="s">
        <v>470</v>
      </c>
      <c r="D135" s="16" t="s">
        <v>16</v>
      </c>
      <c r="E135" s="18">
        <v>884</v>
      </c>
      <c r="F135" s="17">
        <v>1061</v>
      </c>
      <c r="G135" s="18">
        <v>52</v>
      </c>
      <c r="H135" s="17">
        <v>4000</v>
      </c>
      <c r="I135" s="49">
        <f t="shared" si="27"/>
        <v>3.7700282752120642</v>
      </c>
      <c r="J135" s="46">
        <v>42917</v>
      </c>
      <c r="K135" s="46">
        <v>43281</v>
      </c>
      <c r="L135" s="19">
        <v>0</v>
      </c>
      <c r="M135" s="19">
        <v>22</v>
      </c>
      <c r="N135" s="19">
        <v>22</v>
      </c>
      <c r="O135" s="19">
        <v>2</v>
      </c>
      <c r="P135" s="19">
        <v>24</v>
      </c>
      <c r="Q135" s="19">
        <v>0</v>
      </c>
      <c r="R135" s="19">
        <v>14</v>
      </c>
      <c r="S135" s="22">
        <v>41645</v>
      </c>
      <c r="T135" s="36">
        <f>S135/F135</f>
        <v>39.2507068803016</v>
      </c>
      <c r="U135" s="20">
        <v>0</v>
      </c>
      <c r="V135" s="20">
        <v>0</v>
      </c>
      <c r="W135" s="20">
        <v>0</v>
      </c>
      <c r="X135" s="22">
        <v>3827</v>
      </c>
      <c r="Y135" s="22">
        <v>3827</v>
      </c>
      <c r="Z135" s="22">
        <v>45472</v>
      </c>
      <c r="AA135" s="22">
        <v>16200</v>
      </c>
      <c r="AB135" s="22">
        <v>61672</v>
      </c>
      <c r="AC135" s="22">
        <v>200</v>
      </c>
      <c r="AD135" s="22">
        <v>245</v>
      </c>
      <c r="AE135" s="20">
        <v>0</v>
      </c>
      <c r="AF135" s="22">
        <v>445</v>
      </c>
      <c r="AG135" s="20">
        <v>0</v>
      </c>
      <c r="AH135" s="21">
        <v>585</v>
      </c>
      <c r="AI135" s="20">
        <v>0</v>
      </c>
      <c r="AJ135" s="22">
        <v>585</v>
      </c>
      <c r="AK135" s="20">
        <v>0</v>
      </c>
      <c r="AL135" s="22">
        <v>1030</v>
      </c>
      <c r="AM135" s="20">
        <v>0</v>
      </c>
      <c r="AN135" s="23">
        <v>0</v>
      </c>
      <c r="AO135" s="23">
        <v>0</v>
      </c>
      <c r="AP135" s="23">
        <v>0</v>
      </c>
      <c r="AQ135" s="37">
        <v>13304</v>
      </c>
      <c r="AR135" s="37">
        <v>13304</v>
      </c>
      <c r="AS135" s="24">
        <v>7975</v>
      </c>
      <c r="AT135" s="24">
        <v>400</v>
      </c>
      <c r="AU135" s="24">
        <v>1346</v>
      </c>
      <c r="AV135" s="24">
        <v>9721</v>
      </c>
      <c r="AW135" s="25">
        <f>(AV135/F135)</f>
        <v>9.162111215834118</v>
      </c>
      <c r="AX135" s="24">
        <v>25794</v>
      </c>
      <c r="AY135" s="24">
        <v>10241</v>
      </c>
      <c r="AZ135" s="24">
        <v>36035</v>
      </c>
      <c r="BA135" s="24">
        <v>11515</v>
      </c>
      <c r="BB135" s="24">
        <v>61672</v>
      </c>
      <c r="BC135" s="24">
        <v>57271</v>
      </c>
      <c r="BD135" s="24">
        <v>1165</v>
      </c>
      <c r="BE135" s="26">
        <v>0</v>
      </c>
      <c r="BF135" s="27">
        <v>16107</v>
      </c>
      <c r="BG135" s="27">
        <v>6606</v>
      </c>
      <c r="BH135" s="27">
        <v>22713</v>
      </c>
      <c r="BI135" s="27">
        <v>9552</v>
      </c>
      <c r="BJ135" s="27">
        <v>1339</v>
      </c>
      <c r="BK135" s="28">
        <v>193</v>
      </c>
      <c r="BL135" s="27">
        <v>1532</v>
      </c>
      <c r="BM135" s="28">
        <v>504</v>
      </c>
      <c r="BN135" s="28">
        <v>67</v>
      </c>
      <c r="BO135" s="28">
        <v>571</v>
      </c>
      <c r="BP135" s="27">
        <v>5238</v>
      </c>
      <c r="BQ135" s="28">
        <v>6</v>
      </c>
      <c r="BR135" s="28">
        <v>0</v>
      </c>
      <c r="BS135" s="28">
        <v>6</v>
      </c>
      <c r="BT135" s="28">
        <v>51</v>
      </c>
      <c r="BU135" s="29"/>
      <c r="BV135" s="29"/>
      <c r="BW135" s="29">
        <v>360</v>
      </c>
      <c r="BX135" s="30">
        <v>4955</v>
      </c>
      <c r="BY135" s="31">
        <f>(BX135/F135)</f>
        <v>4.6701225259189441</v>
      </c>
      <c r="BZ135" s="30">
        <v>1092</v>
      </c>
      <c r="CA135" s="29">
        <v>447</v>
      </c>
      <c r="CB135" s="29">
        <v>35</v>
      </c>
      <c r="CC135" s="30">
        <v>6395</v>
      </c>
      <c r="CD135" s="30">
        <v>1841</v>
      </c>
      <c r="CE135" s="30">
        <v>8236</v>
      </c>
      <c r="CF135" s="30">
        <v>8718</v>
      </c>
      <c r="CG135" s="29">
        <v>350</v>
      </c>
      <c r="CH135" s="29">
        <v>239</v>
      </c>
      <c r="CI135" s="29">
        <v>99</v>
      </c>
      <c r="CJ135" s="29">
        <v>9</v>
      </c>
      <c r="CK135" s="29">
        <v>0</v>
      </c>
      <c r="CL135" s="29">
        <v>108</v>
      </c>
      <c r="CM135" s="29">
        <v>1</v>
      </c>
      <c r="CN135" s="29">
        <v>542</v>
      </c>
      <c r="CO135" s="29">
        <v>223</v>
      </c>
      <c r="CP135" s="29">
        <v>0</v>
      </c>
      <c r="CQ135" s="29">
        <v>765</v>
      </c>
      <c r="CR135" s="29">
        <v>5</v>
      </c>
      <c r="CS135" s="29">
        <v>0</v>
      </c>
      <c r="CT135" s="29">
        <v>0</v>
      </c>
      <c r="CU135" s="29">
        <v>4</v>
      </c>
      <c r="CV135" s="29">
        <v>12</v>
      </c>
      <c r="CW135" s="29">
        <v>184</v>
      </c>
      <c r="CX135" s="30">
        <v>2115</v>
      </c>
      <c r="CY135" s="29">
        <v>1</v>
      </c>
    </row>
    <row r="136" spans="1:103" x14ac:dyDescent="0.2">
      <c r="A136" s="1" t="s">
        <v>151</v>
      </c>
      <c r="B136" s="1" t="s">
        <v>424</v>
      </c>
      <c r="C136" s="1" t="s">
        <v>469</v>
      </c>
      <c r="D136" s="16" t="s">
        <v>16</v>
      </c>
      <c r="E136" s="17">
        <v>2392</v>
      </c>
      <c r="F136" s="17">
        <v>5092</v>
      </c>
      <c r="G136" s="18">
        <v>52</v>
      </c>
      <c r="H136" s="17">
        <v>17000</v>
      </c>
      <c r="I136" s="49">
        <f t="shared" si="27"/>
        <v>3.3385703063629224</v>
      </c>
      <c r="J136" s="46">
        <v>42917</v>
      </c>
      <c r="K136" s="46">
        <v>43281</v>
      </c>
      <c r="L136" s="19">
        <v>76</v>
      </c>
      <c r="M136" s="19">
        <v>136</v>
      </c>
      <c r="N136" s="19">
        <v>212</v>
      </c>
      <c r="O136" s="19">
        <v>0</v>
      </c>
      <c r="P136" s="19">
        <v>212</v>
      </c>
      <c r="Q136" s="19">
        <v>8</v>
      </c>
      <c r="R136" s="19">
        <v>33</v>
      </c>
      <c r="S136" s="22">
        <v>347070</v>
      </c>
      <c r="T136" s="36">
        <f>S136/F136</f>
        <v>68.159858601728203</v>
      </c>
      <c r="U136" s="22">
        <v>60</v>
      </c>
      <c r="V136" s="20">
        <v>0</v>
      </c>
      <c r="W136" s="22">
        <v>1950</v>
      </c>
      <c r="X136" s="22">
        <v>40830</v>
      </c>
      <c r="Y136" s="22">
        <v>42780</v>
      </c>
      <c r="Z136" s="22">
        <v>389850</v>
      </c>
      <c r="AA136" s="22">
        <v>15077</v>
      </c>
      <c r="AB136" s="22">
        <v>404927</v>
      </c>
      <c r="AC136" s="22">
        <v>200</v>
      </c>
      <c r="AD136" s="20">
        <v>0</v>
      </c>
      <c r="AE136" s="20">
        <v>0</v>
      </c>
      <c r="AF136" s="22">
        <v>200</v>
      </c>
      <c r="AG136" s="20">
        <v>0</v>
      </c>
      <c r="AH136" s="21">
        <v>585</v>
      </c>
      <c r="AI136" s="22">
        <v>1910</v>
      </c>
      <c r="AJ136" s="22">
        <v>2495</v>
      </c>
      <c r="AK136" s="22">
        <v>2820</v>
      </c>
      <c r="AL136" s="22">
        <v>5515</v>
      </c>
      <c r="AM136" s="20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4">
        <v>18502</v>
      </c>
      <c r="AT136" s="24">
        <v>3481</v>
      </c>
      <c r="AU136" s="24">
        <v>4200</v>
      </c>
      <c r="AV136" s="24">
        <v>26183</v>
      </c>
      <c r="AW136" s="25">
        <f>(AV136/F136)</f>
        <v>5.1419874312647291</v>
      </c>
      <c r="AX136" s="24">
        <v>218697</v>
      </c>
      <c r="AY136" s="24">
        <v>65363</v>
      </c>
      <c r="AZ136" s="24">
        <v>284060</v>
      </c>
      <c r="BA136" s="24">
        <v>94691</v>
      </c>
      <c r="BB136" s="24">
        <v>404927</v>
      </c>
      <c r="BC136" s="24">
        <v>404934</v>
      </c>
      <c r="BD136" s="24">
        <v>4922</v>
      </c>
      <c r="BE136" s="26">
        <v>0</v>
      </c>
      <c r="BF136" s="27">
        <v>24844</v>
      </c>
      <c r="BG136" s="27">
        <v>12090</v>
      </c>
      <c r="BH136" s="27">
        <v>36934</v>
      </c>
      <c r="BI136" s="27">
        <v>10072</v>
      </c>
      <c r="BJ136" s="27">
        <v>2190</v>
      </c>
      <c r="BK136" s="28">
        <v>699</v>
      </c>
      <c r="BL136" s="27">
        <v>2889</v>
      </c>
      <c r="BM136" s="27">
        <v>1008</v>
      </c>
      <c r="BN136" s="28">
        <v>302</v>
      </c>
      <c r="BO136" s="27">
        <v>1310</v>
      </c>
      <c r="BP136" s="27">
        <v>13770</v>
      </c>
      <c r="BQ136" s="28">
        <v>61</v>
      </c>
      <c r="BR136" s="28">
        <v>9</v>
      </c>
      <c r="BS136" s="28">
        <v>70</v>
      </c>
      <c r="BT136" s="28">
        <v>53</v>
      </c>
      <c r="BU136" s="30">
        <v>4558</v>
      </c>
      <c r="BV136" s="30">
        <v>1366</v>
      </c>
      <c r="BW136" s="30">
        <v>5924</v>
      </c>
      <c r="BX136" s="30">
        <v>39468</v>
      </c>
      <c r="BY136" s="31">
        <f>(BX136/F136)</f>
        <v>7.7509819324430476</v>
      </c>
      <c r="BZ136" s="30">
        <v>33800</v>
      </c>
      <c r="CA136" s="30">
        <v>2809</v>
      </c>
      <c r="CB136" s="30">
        <v>23132</v>
      </c>
      <c r="CC136" s="30">
        <v>22943</v>
      </c>
      <c r="CD136" s="30">
        <v>12437</v>
      </c>
      <c r="CE136" s="30">
        <v>35380</v>
      </c>
      <c r="CF136" s="30">
        <v>61321</v>
      </c>
      <c r="CG136" s="30">
        <v>1310</v>
      </c>
      <c r="CH136" s="30">
        <v>1319</v>
      </c>
      <c r="CI136" s="29">
        <v>90</v>
      </c>
      <c r="CJ136" s="29">
        <v>125</v>
      </c>
      <c r="CK136" s="29">
        <v>51</v>
      </c>
      <c r="CL136" s="29">
        <v>266</v>
      </c>
      <c r="CM136" s="29">
        <v>71</v>
      </c>
      <c r="CN136" s="30">
        <v>1423</v>
      </c>
      <c r="CO136" s="30">
        <v>4391</v>
      </c>
      <c r="CP136" s="30">
        <v>1882</v>
      </c>
      <c r="CQ136" s="30">
        <v>7696</v>
      </c>
      <c r="CR136" s="29">
        <v>3</v>
      </c>
      <c r="CS136" s="29">
        <v>10</v>
      </c>
      <c r="CT136" s="29">
        <v>0</v>
      </c>
      <c r="CU136" s="29">
        <v>14</v>
      </c>
      <c r="CV136" s="30">
        <v>3954</v>
      </c>
      <c r="CW136" s="30">
        <v>8445</v>
      </c>
      <c r="CX136" s="30">
        <v>14392</v>
      </c>
      <c r="CY136" s="30">
        <v>39741</v>
      </c>
    </row>
    <row r="137" spans="1:103" x14ac:dyDescent="0.2">
      <c r="A137" s="1" t="s">
        <v>152</v>
      </c>
      <c r="B137" s="1" t="s">
        <v>425</v>
      </c>
      <c r="C137" s="1" t="s">
        <v>429</v>
      </c>
      <c r="D137" s="18"/>
      <c r="E137" s="18"/>
      <c r="F137" s="18">
        <v>412</v>
      </c>
      <c r="G137" s="18"/>
      <c r="H137" s="18">
        <v>832</v>
      </c>
      <c r="I137" s="49">
        <f t="shared" si="27"/>
        <v>2.0194174757281553</v>
      </c>
      <c r="J137" s="46"/>
      <c r="K137" s="46"/>
      <c r="L137" s="19"/>
      <c r="M137" s="19"/>
      <c r="N137" s="19"/>
      <c r="O137" s="19"/>
      <c r="P137" s="19"/>
      <c r="Q137" s="19"/>
      <c r="R137" s="19"/>
      <c r="S137" s="21"/>
      <c r="T137" s="36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34"/>
      <c r="AO137" s="34"/>
      <c r="AP137" s="34"/>
      <c r="AQ137" s="34"/>
      <c r="AR137" s="34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9"/>
      <c r="BV137" s="29"/>
      <c r="BW137" s="29"/>
      <c r="BX137" s="29"/>
      <c r="BY137" s="31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</row>
    <row r="138" spans="1:103" x14ac:dyDescent="0.2">
      <c r="A138" s="1" t="s">
        <v>153</v>
      </c>
      <c r="B138" s="1" t="s">
        <v>426</v>
      </c>
      <c r="C138" s="1" t="s">
        <v>327</v>
      </c>
      <c r="D138" s="16" t="s">
        <v>16</v>
      </c>
      <c r="E138" s="18">
        <v>952</v>
      </c>
      <c r="F138" s="18">
        <v>734</v>
      </c>
      <c r="G138" s="18">
        <v>52</v>
      </c>
      <c r="H138" s="18">
        <v>690</v>
      </c>
      <c r="I138" s="49">
        <f t="shared" si="27"/>
        <v>0.94005449591280654</v>
      </c>
      <c r="J138" s="46">
        <v>42917</v>
      </c>
      <c r="K138" s="46">
        <v>43281</v>
      </c>
      <c r="L138" s="19">
        <v>0</v>
      </c>
      <c r="M138" s="19">
        <v>23</v>
      </c>
      <c r="N138" s="19">
        <v>23</v>
      </c>
      <c r="O138" s="19">
        <v>0</v>
      </c>
      <c r="P138" s="19">
        <v>23</v>
      </c>
      <c r="Q138" s="19">
        <v>0</v>
      </c>
      <c r="R138" s="19">
        <v>14</v>
      </c>
      <c r="S138" s="22">
        <v>29680</v>
      </c>
      <c r="T138" s="36">
        <f>S138/F138</f>
        <v>40.435967302452319</v>
      </c>
      <c r="U138" s="20">
        <v>0</v>
      </c>
      <c r="V138" s="20">
        <v>0</v>
      </c>
      <c r="W138" s="20">
        <v>0</v>
      </c>
      <c r="X138" s="22">
        <v>3894</v>
      </c>
      <c r="Y138" s="22">
        <v>3894</v>
      </c>
      <c r="Z138" s="22">
        <v>33574</v>
      </c>
      <c r="AA138" s="22">
        <v>300</v>
      </c>
      <c r="AB138" s="22">
        <v>33874</v>
      </c>
      <c r="AC138" s="22">
        <v>200</v>
      </c>
      <c r="AD138" s="20">
        <v>0</v>
      </c>
      <c r="AE138" s="20">
        <v>0</v>
      </c>
      <c r="AF138" s="22">
        <v>200</v>
      </c>
      <c r="AG138" s="20">
        <v>0</v>
      </c>
      <c r="AH138" s="21">
        <v>0</v>
      </c>
      <c r="AI138" s="20">
        <v>0</v>
      </c>
      <c r="AJ138" s="20">
        <v>0</v>
      </c>
      <c r="AK138" s="20">
        <v>0</v>
      </c>
      <c r="AL138" s="22">
        <v>200</v>
      </c>
      <c r="AM138" s="22">
        <v>675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4">
        <v>2906</v>
      </c>
      <c r="AT138" s="24">
        <v>215</v>
      </c>
      <c r="AU138" s="24">
        <v>66</v>
      </c>
      <c r="AV138" s="24">
        <v>3187</v>
      </c>
      <c r="AW138" s="25">
        <f>(AV138/F138)</f>
        <v>4.3419618528610355</v>
      </c>
      <c r="AX138" s="24">
        <v>18907</v>
      </c>
      <c r="AY138" s="24">
        <v>2300</v>
      </c>
      <c r="AZ138" s="24">
        <v>21207</v>
      </c>
      <c r="BA138" s="24">
        <v>6012</v>
      </c>
      <c r="BB138" s="24">
        <v>33874</v>
      </c>
      <c r="BC138" s="24">
        <v>30406</v>
      </c>
      <c r="BD138" s="26">
        <v>0</v>
      </c>
      <c r="BE138" s="26">
        <v>0</v>
      </c>
      <c r="BF138" s="27">
        <v>2616</v>
      </c>
      <c r="BG138" s="27">
        <v>2101</v>
      </c>
      <c r="BH138" s="27">
        <v>4717</v>
      </c>
      <c r="BI138" s="27">
        <v>9552</v>
      </c>
      <c r="BJ138" s="28">
        <v>432</v>
      </c>
      <c r="BK138" s="28">
        <v>110</v>
      </c>
      <c r="BL138" s="28">
        <v>542</v>
      </c>
      <c r="BM138" s="28">
        <v>118</v>
      </c>
      <c r="BN138" s="28">
        <v>51</v>
      </c>
      <c r="BO138" s="28">
        <v>169</v>
      </c>
      <c r="BP138" s="27">
        <v>5238</v>
      </c>
      <c r="BQ138" s="28">
        <v>9</v>
      </c>
      <c r="BR138" s="28">
        <v>1</v>
      </c>
      <c r="BS138" s="28">
        <v>10</v>
      </c>
      <c r="BT138" s="28">
        <v>51</v>
      </c>
      <c r="BU138" s="29">
        <v>204</v>
      </c>
      <c r="BV138" s="29">
        <v>88</v>
      </c>
      <c r="BW138" s="29">
        <v>292</v>
      </c>
      <c r="BX138" s="30">
        <v>1057</v>
      </c>
      <c r="BY138" s="31">
        <f>(BX138/F138)</f>
        <v>1.4400544959128065</v>
      </c>
      <c r="BZ138" s="29">
        <v>170</v>
      </c>
      <c r="CA138" s="29">
        <v>305</v>
      </c>
      <c r="CB138" s="29">
        <v>16</v>
      </c>
      <c r="CC138" s="30">
        <v>1020</v>
      </c>
      <c r="CD138" s="30">
        <v>1559</v>
      </c>
      <c r="CE138" s="30">
        <v>2579</v>
      </c>
      <c r="CF138" s="30">
        <v>2900</v>
      </c>
      <c r="CG138" s="29">
        <v>39</v>
      </c>
      <c r="CH138" s="29">
        <v>52</v>
      </c>
      <c r="CI138" s="29">
        <v>26</v>
      </c>
      <c r="CJ138" s="29">
        <v>16</v>
      </c>
      <c r="CK138" s="29">
        <v>0</v>
      </c>
      <c r="CL138" s="29">
        <v>42</v>
      </c>
      <c r="CM138" s="29">
        <v>6</v>
      </c>
      <c r="CN138" s="29">
        <v>126</v>
      </c>
      <c r="CO138" s="29">
        <v>240</v>
      </c>
      <c r="CP138" s="29">
        <v>0</v>
      </c>
      <c r="CQ138" s="29">
        <v>366</v>
      </c>
      <c r="CR138" s="29">
        <v>2</v>
      </c>
      <c r="CS138" s="29">
        <v>3</v>
      </c>
      <c r="CT138" s="29">
        <v>0</v>
      </c>
      <c r="CU138" s="29">
        <v>4</v>
      </c>
      <c r="CV138" s="29">
        <v>6</v>
      </c>
      <c r="CW138" s="29">
        <v>108</v>
      </c>
      <c r="CX138" s="29">
        <v>447</v>
      </c>
      <c r="CY138" s="30">
        <v>1700</v>
      </c>
    </row>
    <row r="139" spans="1:103" x14ac:dyDescent="0.2">
      <c r="A139" s="1" t="s">
        <v>154</v>
      </c>
      <c r="B139" s="1" t="s">
        <v>427</v>
      </c>
      <c r="C139" s="1" t="s">
        <v>470</v>
      </c>
      <c r="D139" s="16" t="s">
        <v>17</v>
      </c>
      <c r="E139" s="17">
        <v>1404</v>
      </c>
      <c r="F139" s="17">
        <v>2801</v>
      </c>
      <c r="G139" s="18">
        <v>52</v>
      </c>
      <c r="H139" s="17">
        <v>1085</v>
      </c>
      <c r="I139" s="49">
        <f t="shared" si="27"/>
        <v>0.38736165655123173</v>
      </c>
      <c r="J139" s="46">
        <v>42917</v>
      </c>
      <c r="K139" s="46">
        <v>43281</v>
      </c>
      <c r="L139" s="19">
        <v>32</v>
      </c>
      <c r="M139" s="19">
        <v>0</v>
      </c>
      <c r="N139" s="19">
        <v>32</v>
      </c>
      <c r="O139" s="19">
        <v>45.5</v>
      </c>
      <c r="P139" s="19">
        <v>77.5</v>
      </c>
      <c r="Q139" s="19">
        <v>0</v>
      </c>
      <c r="R139" s="19">
        <v>20</v>
      </c>
      <c r="S139" s="22">
        <v>58855</v>
      </c>
      <c r="T139" s="36">
        <f>S139/F139</f>
        <v>21.012138521956444</v>
      </c>
      <c r="U139" s="20">
        <v>0</v>
      </c>
      <c r="V139" s="20">
        <v>0</v>
      </c>
      <c r="W139" s="20">
        <v>0</v>
      </c>
      <c r="X139" s="22">
        <v>16355</v>
      </c>
      <c r="Y139" s="22">
        <v>16355</v>
      </c>
      <c r="Z139" s="22">
        <v>75210</v>
      </c>
      <c r="AA139" s="20">
        <v>0</v>
      </c>
      <c r="AB139" s="22">
        <v>75210</v>
      </c>
      <c r="AC139" s="22">
        <v>200</v>
      </c>
      <c r="AD139" s="20">
        <v>0</v>
      </c>
      <c r="AE139" s="20">
        <v>0</v>
      </c>
      <c r="AF139" s="22">
        <v>200</v>
      </c>
      <c r="AG139" s="20">
        <v>0</v>
      </c>
      <c r="AH139" s="22">
        <v>585</v>
      </c>
      <c r="AI139" s="22">
        <v>290</v>
      </c>
      <c r="AJ139" s="22">
        <v>875</v>
      </c>
      <c r="AK139" s="22">
        <v>1611</v>
      </c>
      <c r="AL139" s="22">
        <v>2686</v>
      </c>
      <c r="AM139" s="22">
        <v>5420</v>
      </c>
      <c r="AN139" s="23">
        <v>0</v>
      </c>
      <c r="AO139" s="23">
        <v>0</v>
      </c>
      <c r="AP139" s="23">
        <v>0</v>
      </c>
      <c r="AQ139" s="37">
        <v>76136</v>
      </c>
      <c r="AR139" s="37">
        <v>76136</v>
      </c>
      <c r="AS139" s="26"/>
      <c r="AT139" s="26"/>
      <c r="AU139" s="26"/>
      <c r="AV139" s="24">
        <v>6949</v>
      </c>
      <c r="AW139" s="25">
        <f>(AV139/F139)</f>
        <v>2.4808996786861837</v>
      </c>
      <c r="AX139" s="24">
        <v>50740</v>
      </c>
      <c r="AY139" s="24">
        <v>3522</v>
      </c>
      <c r="AZ139" s="24">
        <v>54262</v>
      </c>
      <c r="BA139" s="24">
        <v>8847</v>
      </c>
      <c r="BB139" s="24">
        <v>75210</v>
      </c>
      <c r="BC139" s="24">
        <v>70058</v>
      </c>
      <c r="BD139" s="24">
        <v>1075</v>
      </c>
      <c r="BE139" s="24">
        <v>23033</v>
      </c>
      <c r="BF139" s="27">
        <v>4548</v>
      </c>
      <c r="BG139" s="27">
        <v>3342</v>
      </c>
      <c r="BH139" s="27">
        <v>7890</v>
      </c>
      <c r="BI139" s="27">
        <v>9552</v>
      </c>
      <c r="BJ139" s="28">
        <v>384</v>
      </c>
      <c r="BK139" s="28">
        <v>145</v>
      </c>
      <c r="BL139" s="28">
        <v>529</v>
      </c>
      <c r="BM139" s="28">
        <v>77</v>
      </c>
      <c r="BN139" s="28">
        <v>12</v>
      </c>
      <c r="BO139" s="28">
        <v>89</v>
      </c>
      <c r="BP139" s="27">
        <v>5238</v>
      </c>
      <c r="BQ139" s="28">
        <v>15</v>
      </c>
      <c r="BR139" s="28">
        <v>0</v>
      </c>
      <c r="BS139" s="28">
        <v>15</v>
      </c>
      <c r="BT139" s="28">
        <v>51</v>
      </c>
      <c r="BU139" s="29">
        <v>798</v>
      </c>
      <c r="BV139" s="29">
        <v>86</v>
      </c>
      <c r="BW139" s="29">
        <v>884</v>
      </c>
      <c r="BX139" s="30">
        <v>7375</v>
      </c>
      <c r="BY139" s="31">
        <f>(BX139/F139)</f>
        <v>2.632988218493395</v>
      </c>
      <c r="BZ139" s="29">
        <v>482</v>
      </c>
      <c r="CA139" s="30">
        <v>1262</v>
      </c>
      <c r="CB139" s="29">
        <v>0</v>
      </c>
      <c r="CC139" s="29"/>
      <c r="CD139" s="29"/>
      <c r="CE139" s="30">
        <v>6714</v>
      </c>
      <c r="CF139" s="30">
        <v>7976</v>
      </c>
      <c r="CG139" s="29">
        <v>327</v>
      </c>
      <c r="CH139" s="30">
        <v>1160</v>
      </c>
      <c r="CI139" s="29">
        <v>73</v>
      </c>
      <c r="CJ139" s="29">
        <v>83</v>
      </c>
      <c r="CK139" s="29">
        <v>5</v>
      </c>
      <c r="CL139" s="29">
        <v>161</v>
      </c>
      <c r="CM139" s="29">
        <v>27</v>
      </c>
      <c r="CN139" s="29">
        <v>369</v>
      </c>
      <c r="CO139" s="30">
        <v>1258</v>
      </c>
      <c r="CP139" s="29">
        <v>17</v>
      </c>
      <c r="CQ139" s="30">
        <v>1644</v>
      </c>
      <c r="CR139" s="29">
        <v>23</v>
      </c>
      <c r="CS139" s="29">
        <v>0</v>
      </c>
      <c r="CT139" s="29">
        <v>12</v>
      </c>
      <c r="CU139" s="29">
        <v>6</v>
      </c>
      <c r="CV139" s="29">
        <v>104</v>
      </c>
      <c r="CW139" s="29">
        <v>927</v>
      </c>
      <c r="CX139" s="29">
        <v>646</v>
      </c>
      <c r="CY139" s="30">
        <v>6741</v>
      </c>
    </row>
    <row r="140" spans="1:103" x14ac:dyDescent="0.2">
      <c r="A140" s="1" t="s">
        <v>155</v>
      </c>
      <c r="B140" s="1" t="s">
        <v>428</v>
      </c>
      <c r="C140" s="1" t="s">
        <v>478</v>
      </c>
      <c r="D140" s="16" t="s">
        <v>16</v>
      </c>
      <c r="E140" s="18">
        <v>832</v>
      </c>
      <c r="F140" s="17">
        <v>1951</v>
      </c>
      <c r="G140" s="18">
        <v>52</v>
      </c>
      <c r="H140" s="18">
        <v>600</v>
      </c>
      <c r="I140" s="49">
        <f t="shared" si="27"/>
        <v>0.30753459764223473</v>
      </c>
      <c r="J140" s="46">
        <v>43101</v>
      </c>
      <c r="K140" s="46">
        <v>43465</v>
      </c>
      <c r="L140" s="19">
        <v>0</v>
      </c>
      <c r="M140" s="19">
        <v>19</v>
      </c>
      <c r="N140" s="19">
        <v>19</v>
      </c>
      <c r="O140" s="19">
        <v>0</v>
      </c>
      <c r="P140" s="19">
        <v>19</v>
      </c>
      <c r="Q140" s="19">
        <v>0</v>
      </c>
      <c r="R140" s="19">
        <v>3</v>
      </c>
      <c r="S140" s="22">
        <v>30800</v>
      </c>
      <c r="T140" s="36">
        <f>S140/F140</f>
        <v>15.786776012301384</v>
      </c>
      <c r="U140" s="20">
        <v>0</v>
      </c>
      <c r="V140" s="20">
        <v>0</v>
      </c>
      <c r="W140" s="20">
        <v>0</v>
      </c>
      <c r="X140" s="22">
        <v>3016</v>
      </c>
      <c r="Y140" s="22">
        <v>3016</v>
      </c>
      <c r="Z140" s="22">
        <v>33816</v>
      </c>
      <c r="AA140" s="22">
        <v>3016</v>
      </c>
      <c r="AB140" s="22">
        <v>36832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4">
        <v>2115</v>
      </c>
      <c r="AT140" s="24">
        <v>1041</v>
      </c>
      <c r="AU140" s="26">
        <v>0</v>
      </c>
      <c r="AV140" s="24">
        <v>3156</v>
      </c>
      <c r="AW140" s="25">
        <f>(AV140/F140)</f>
        <v>1.6176319835981547</v>
      </c>
      <c r="AX140" s="26"/>
      <c r="AY140" s="26"/>
      <c r="AZ140" s="24">
        <v>20118</v>
      </c>
      <c r="BA140" s="24">
        <v>9370</v>
      </c>
      <c r="BB140" s="24">
        <v>36832</v>
      </c>
      <c r="BC140" s="24">
        <v>32644</v>
      </c>
      <c r="BD140" s="26">
        <v>0</v>
      </c>
      <c r="BE140" s="26">
        <v>0</v>
      </c>
      <c r="BF140" s="28"/>
      <c r="BG140" s="28"/>
      <c r="BH140" s="27">
        <v>4503</v>
      </c>
      <c r="BI140" s="27">
        <v>9552</v>
      </c>
      <c r="BJ140" s="28">
        <v>0</v>
      </c>
      <c r="BK140" s="28">
        <v>0</v>
      </c>
      <c r="BL140" s="28">
        <v>0</v>
      </c>
      <c r="BM140" s="28">
        <v>76</v>
      </c>
      <c r="BN140" s="28">
        <v>5</v>
      </c>
      <c r="BO140" s="28">
        <v>81</v>
      </c>
      <c r="BP140" s="27">
        <v>5238</v>
      </c>
      <c r="BQ140" s="28">
        <v>0</v>
      </c>
      <c r="BR140" s="28">
        <v>0</v>
      </c>
      <c r="BS140" s="28">
        <v>0</v>
      </c>
      <c r="BT140" s="28">
        <v>51</v>
      </c>
      <c r="BU140" s="29"/>
      <c r="BV140" s="29"/>
      <c r="BW140" s="29">
        <v>795</v>
      </c>
      <c r="BX140" s="30">
        <v>1906</v>
      </c>
      <c r="BY140" s="31">
        <f>(BX140/F140)</f>
        <v>0.97693490517683235</v>
      </c>
      <c r="BZ140" s="29">
        <v>104</v>
      </c>
      <c r="CA140" s="29">
        <v>763</v>
      </c>
      <c r="CB140" s="29">
        <v>0</v>
      </c>
      <c r="CC140" s="29"/>
      <c r="CD140" s="29"/>
      <c r="CE140" s="30">
        <v>2289</v>
      </c>
      <c r="CF140" s="30">
        <v>3052</v>
      </c>
      <c r="CG140" s="29">
        <v>47</v>
      </c>
      <c r="CH140" s="29">
        <v>47</v>
      </c>
      <c r="CI140" s="29">
        <v>39</v>
      </c>
      <c r="CJ140" s="29">
        <v>44</v>
      </c>
      <c r="CK140" s="29">
        <v>0</v>
      </c>
      <c r="CL140" s="29">
        <v>83</v>
      </c>
      <c r="CM140" s="29">
        <v>1</v>
      </c>
      <c r="CN140" s="29">
        <v>153</v>
      </c>
      <c r="CO140" s="29">
        <v>275</v>
      </c>
      <c r="CP140" s="29">
        <v>0</v>
      </c>
      <c r="CQ140" s="29">
        <v>428</v>
      </c>
      <c r="CR140" s="29">
        <v>0</v>
      </c>
      <c r="CS140" s="29">
        <v>0</v>
      </c>
      <c r="CT140" s="29">
        <v>0</v>
      </c>
      <c r="CU140" s="29">
        <v>2</v>
      </c>
      <c r="CV140" s="29">
        <v>5</v>
      </c>
      <c r="CW140" s="29">
        <v>115</v>
      </c>
      <c r="CX140" s="29">
        <v>280</v>
      </c>
      <c r="CY140" s="30">
        <v>3791</v>
      </c>
    </row>
    <row r="141" spans="1:103" x14ac:dyDescent="0.2">
      <c r="A141" s="1" t="s">
        <v>156</v>
      </c>
      <c r="B141" s="1" t="s">
        <v>429</v>
      </c>
      <c r="C141" s="1" t="s">
        <v>429</v>
      </c>
      <c r="D141" s="16" t="s">
        <v>17</v>
      </c>
      <c r="E141" s="17">
        <v>2548</v>
      </c>
      <c r="F141" s="17">
        <v>21776</v>
      </c>
      <c r="G141" s="18">
        <v>52</v>
      </c>
      <c r="H141" s="17">
        <v>24167</v>
      </c>
      <c r="I141" s="49">
        <f t="shared" si="27"/>
        <v>1.1097997795738428</v>
      </c>
      <c r="J141" s="46">
        <v>42917</v>
      </c>
      <c r="K141" s="46">
        <v>43281</v>
      </c>
      <c r="L141" s="19">
        <v>142.5</v>
      </c>
      <c r="M141" s="19">
        <v>0</v>
      </c>
      <c r="N141" s="19">
        <v>142.5</v>
      </c>
      <c r="O141" s="19">
        <v>288</v>
      </c>
      <c r="P141" s="19">
        <v>430.5</v>
      </c>
      <c r="Q141" s="19">
        <v>20</v>
      </c>
      <c r="R141" s="19">
        <v>100</v>
      </c>
      <c r="S141" s="22">
        <v>835437</v>
      </c>
      <c r="T141" s="36">
        <f>S141/F141</f>
        <v>38.365034900808226</v>
      </c>
      <c r="U141" s="22">
        <v>45</v>
      </c>
      <c r="V141" s="20">
        <v>0</v>
      </c>
      <c r="W141" s="22">
        <v>10205</v>
      </c>
      <c r="X141" s="22">
        <v>199423</v>
      </c>
      <c r="Y141" s="22">
        <v>209628</v>
      </c>
      <c r="Z141" s="22">
        <v>1045065</v>
      </c>
      <c r="AA141" s="20">
        <v>0</v>
      </c>
      <c r="AB141" s="22">
        <v>1045065</v>
      </c>
      <c r="AC141" s="22">
        <v>200</v>
      </c>
      <c r="AD141" s="22">
        <v>1105</v>
      </c>
      <c r="AE141" s="20">
        <v>0</v>
      </c>
      <c r="AF141" s="22">
        <v>1305</v>
      </c>
      <c r="AG141" s="20">
        <v>0</v>
      </c>
      <c r="AH141" s="21">
        <v>570</v>
      </c>
      <c r="AI141" s="20">
        <v>0</v>
      </c>
      <c r="AJ141" s="22">
        <v>570</v>
      </c>
      <c r="AK141" s="22">
        <v>8145</v>
      </c>
      <c r="AL141" s="22">
        <v>10020</v>
      </c>
      <c r="AM141" s="20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4">
        <v>53308</v>
      </c>
      <c r="AT141" s="24">
        <v>39734</v>
      </c>
      <c r="AU141" s="24">
        <v>14316</v>
      </c>
      <c r="AV141" s="24">
        <v>107358</v>
      </c>
      <c r="AW141" s="25">
        <f>(AV141/F141)</f>
        <v>4.9301065393093317</v>
      </c>
      <c r="AX141" s="24">
        <v>574757</v>
      </c>
      <c r="AY141" s="24">
        <v>210652</v>
      </c>
      <c r="AZ141" s="24">
        <v>785409</v>
      </c>
      <c r="BA141" s="24">
        <v>160968</v>
      </c>
      <c r="BB141" s="24">
        <v>1045065</v>
      </c>
      <c r="BC141" s="24">
        <v>1053735</v>
      </c>
      <c r="BD141" s="24">
        <v>66000</v>
      </c>
      <c r="BE141" s="26">
        <v>0</v>
      </c>
      <c r="BF141" s="27">
        <v>55133</v>
      </c>
      <c r="BG141" s="27">
        <v>17072</v>
      </c>
      <c r="BH141" s="27">
        <v>72205</v>
      </c>
      <c r="BI141" s="27">
        <v>10256</v>
      </c>
      <c r="BJ141" s="27">
        <v>5674</v>
      </c>
      <c r="BK141" s="27">
        <v>1201</v>
      </c>
      <c r="BL141" s="27">
        <v>6875</v>
      </c>
      <c r="BM141" s="27">
        <v>3766</v>
      </c>
      <c r="BN141" s="28">
        <v>440</v>
      </c>
      <c r="BO141" s="27">
        <v>4206</v>
      </c>
      <c r="BP141" s="27">
        <v>10416</v>
      </c>
      <c r="BQ141" s="28">
        <v>112</v>
      </c>
      <c r="BR141" s="28">
        <v>6</v>
      </c>
      <c r="BS141" s="28">
        <v>118</v>
      </c>
      <c r="BT141" s="28">
        <v>56</v>
      </c>
      <c r="BU141" s="30">
        <v>7800</v>
      </c>
      <c r="BV141" s="30">
        <v>1222</v>
      </c>
      <c r="BW141" s="30">
        <v>9022</v>
      </c>
      <c r="BX141" s="30">
        <v>112872</v>
      </c>
      <c r="BY141" s="31">
        <f>(BX141/F141)</f>
        <v>5.1833210874357087</v>
      </c>
      <c r="BZ141" s="30">
        <v>11280</v>
      </c>
      <c r="CA141" s="30">
        <v>8602</v>
      </c>
      <c r="CB141" s="30">
        <v>12302</v>
      </c>
      <c r="CC141" s="29"/>
      <c r="CD141" s="29"/>
      <c r="CE141" s="30">
        <v>155213</v>
      </c>
      <c r="CF141" s="30">
        <v>176117</v>
      </c>
      <c r="CG141" s="30">
        <v>5581</v>
      </c>
      <c r="CH141" s="30">
        <v>4980</v>
      </c>
      <c r="CI141" s="29">
        <v>48</v>
      </c>
      <c r="CJ141" s="29">
        <v>170</v>
      </c>
      <c r="CK141" s="29">
        <v>0</v>
      </c>
      <c r="CL141" s="29">
        <v>218</v>
      </c>
      <c r="CM141" s="29">
        <v>60</v>
      </c>
      <c r="CN141" s="29">
        <v>838</v>
      </c>
      <c r="CO141" s="30">
        <v>2532</v>
      </c>
      <c r="CP141" s="29">
        <v>0</v>
      </c>
      <c r="CQ141" s="30">
        <v>3370</v>
      </c>
      <c r="CR141" s="29">
        <v>120</v>
      </c>
      <c r="CS141" s="29">
        <v>0</v>
      </c>
      <c r="CT141" s="29">
        <v>0</v>
      </c>
      <c r="CU141" s="29">
        <v>23</v>
      </c>
      <c r="CV141" s="30">
        <v>4168</v>
      </c>
      <c r="CW141" s="30">
        <v>14630</v>
      </c>
      <c r="CX141" s="32" t="s">
        <v>204</v>
      </c>
      <c r="CY141" s="30">
        <v>33000</v>
      </c>
    </row>
    <row r="142" spans="1:103" x14ac:dyDescent="0.2">
      <c r="A142" s="1" t="s">
        <v>157</v>
      </c>
      <c r="B142" s="1" t="s">
        <v>430</v>
      </c>
      <c r="C142" s="1" t="s">
        <v>429</v>
      </c>
      <c r="D142" s="18"/>
      <c r="E142" s="18"/>
      <c r="F142" s="17">
        <v>1413</v>
      </c>
      <c r="G142" s="18"/>
      <c r="H142" s="16"/>
      <c r="I142" s="49"/>
      <c r="J142" s="46"/>
      <c r="K142" s="46"/>
      <c r="L142" s="19"/>
      <c r="M142" s="19"/>
      <c r="N142" s="19"/>
      <c r="O142" s="19"/>
      <c r="P142" s="19"/>
      <c r="Q142" s="19"/>
      <c r="R142" s="19"/>
      <c r="S142" s="21"/>
      <c r="T142" s="36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34"/>
      <c r="AO142" s="34"/>
      <c r="AP142" s="34"/>
      <c r="AQ142" s="34"/>
      <c r="AR142" s="34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9"/>
      <c r="BV142" s="29"/>
      <c r="BW142" s="29"/>
      <c r="BX142" s="29"/>
      <c r="BY142" s="31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</row>
    <row r="143" spans="1:103" x14ac:dyDescent="0.2">
      <c r="A143" s="1" t="s">
        <v>158</v>
      </c>
      <c r="B143" s="1" t="s">
        <v>431</v>
      </c>
      <c r="C143" s="1" t="s">
        <v>478</v>
      </c>
      <c r="D143" s="18"/>
      <c r="E143" s="18"/>
      <c r="F143" s="17">
        <v>1083</v>
      </c>
      <c r="G143" s="18"/>
      <c r="H143" s="17">
        <v>2518</v>
      </c>
      <c r="I143" s="49">
        <f t="shared" ref="I143:I150" si="31">H143/F143</f>
        <v>2.3250230840258541</v>
      </c>
      <c r="J143" s="46"/>
      <c r="K143" s="46"/>
      <c r="L143" s="19"/>
      <c r="M143" s="19"/>
      <c r="N143" s="19"/>
      <c r="O143" s="19"/>
      <c r="P143" s="19"/>
      <c r="Q143" s="19"/>
      <c r="R143" s="19"/>
      <c r="S143" s="21"/>
      <c r="T143" s="36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34"/>
      <c r="AO143" s="34"/>
      <c r="AP143" s="34"/>
      <c r="AQ143" s="34"/>
      <c r="AR143" s="34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9"/>
      <c r="BV143" s="29"/>
      <c r="BW143" s="29"/>
      <c r="BX143" s="29"/>
      <c r="BY143" s="31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</row>
    <row r="144" spans="1:103" x14ac:dyDescent="0.2">
      <c r="A144" s="1" t="s">
        <v>159</v>
      </c>
      <c r="B144" s="1" t="s">
        <v>432</v>
      </c>
      <c r="C144" s="1" t="s">
        <v>368</v>
      </c>
      <c r="D144" s="16" t="s">
        <v>16</v>
      </c>
      <c r="E144" s="17">
        <v>1144</v>
      </c>
      <c r="F144" s="17">
        <v>2317</v>
      </c>
      <c r="G144" s="18">
        <v>52</v>
      </c>
      <c r="H144" s="18">
        <v>384</v>
      </c>
      <c r="I144" s="49">
        <f t="shared" si="31"/>
        <v>0.16573154941735002</v>
      </c>
      <c r="J144" s="46">
        <v>42736</v>
      </c>
      <c r="K144" s="46">
        <v>43100</v>
      </c>
      <c r="L144" s="19">
        <v>0</v>
      </c>
      <c r="M144" s="19">
        <v>20</v>
      </c>
      <c r="N144" s="19">
        <v>20</v>
      </c>
      <c r="O144" s="19">
        <v>22</v>
      </c>
      <c r="P144" s="19">
        <v>42</v>
      </c>
      <c r="Q144" s="19">
        <v>0</v>
      </c>
      <c r="R144" s="19">
        <v>0</v>
      </c>
      <c r="S144" s="22">
        <v>37986</v>
      </c>
      <c r="T144" s="36">
        <f t="shared" ref="T144:T150" si="32">S144/F144</f>
        <v>16.39447561501942</v>
      </c>
      <c r="U144" s="20">
        <v>0</v>
      </c>
      <c r="V144" s="20">
        <v>0</v>
      </c>
      <c r="W144" s="20">
        <v>0</v>
      </c>
      <c r="X144" s="22">
        <v>976</v>
      </c>
      <c r="Y144" s="22">
        <v>976</v>
      </c>
      <c r="Z144" s="22">
        <v>38962</v>
      </c>
      <c r="AA144" s="20">
        <v>0</v>
      </c>
      <c r="AB144" s="22">
        <v>38962</v>
      </c>
      <c r="AC144" s="22">
        <v>200</v>
      </c>
      <c r="AD144" s="20">
        <v>0</v>
      </c>
      <c r="AE144" s="20">
        <v>0</v>
      </c>
      <c r="AF144" s="22">
        <v>200</v>
      </c>
      <c r="AG144" s="20">
        <v>0</v>
      </c>
      <c r="AH144" s="21">
        <v>0</v>
      </c>
      <c r="AI144" s="20">
        <v>0</v>
      </c>
      <c r="AJ144" s="20">
        <v>0</v>
      </c>
      <c r="AK144" s="22">
        <v>199</v>
      </c>
      <c r="AL144" s="22">
        <v>399</v>
      </c>
      <c r="AM144" s="20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4">
        <v>3811</v>
      </c>
      <c r="AT144" s="26">
        <v>0</v>
      </c>
      <c r="AU144" s="24">
        <v>620</v>
      </c>
      <c r="AV144" s="24">
        <v>4431</v>
      </c>
      <c r="AW144" s="25">
        <f t="shared" ref="AW144:AW150" si="33">(AV144/F144)</f>
        <v>1.9123867069486404</v>
      </c>
      <c r="AX144" s="24">
        <v>28051</v>
      </c>
      <c r="AY144" s="24">
        <v>152</v>
      </c>
      <c r="AZ144" s="24">
        <v>28203</v>
      </c>
      <c r="BA144" s="24">
        <v>6455</v>
      </c>
      <c r="BB144" s="24">
        <v>38962</v>
      </c>
      <c r="BC144" s="24">
        <v>39089</v>
      </c>
      <c r="BD144" s="24">
        <v>399</v>
      </c>
      <c r="BE144" s="26">
        <v>0</v>
      </c>
      <c r="BF144" s="28"/>
      <c r="BG144" s="28"/>
      <c r="BH144" s="27">
        <v>6000</v>
      </c>
      <c r="BI144" s="28">
        <v>0</v>
      </c>
      <c r="BJ144" s="28"/>
      <c r="BK144" s="28"/>
      <c r="BL144" s="28">
        <v>350</v>
      </c>
      <c r="BM144" s="28">
        <v>110</v>
      </c>
      <c r="BN144" s="28">
        <v>11</v>
      </c>
      <c r="BO144" s="28">
        <v>121</v>
      </c>
      <c r="BP144" s="28">
        <v>0</v>
      </c>
      <c r="BQ144" s="28">
        <v>20</v>
      </c>
      <c r="BR144" s="28">
        <v>0</v>
      </c>
      <c r="BS144" s="28">
        <v>20</v>
      </c>
      <c r="BT144" s="28">
        <v>51</v>
      </c>
      <c r="BU144" s="29"/>
      <c r="BV144" s="29"/>
      <c r="BW144" s="29">
        <v>412</v>
      </c>
      <c r="BX144" s="32" t="s">
        <v>204</v>
      </c>
      <c r="BY144" s="31"/>
      <c r="BZ144" s="32" t="s">
        <v>204</v>
      </c>
      <c r="CA144" s="29">
        <v>0</v>
      </c>
      <c r="CB144" s="29">
        <v>0</v>
      </c>
      <c r="CC144" s="29"/>
      <c r="CD144" s="29"/>
      <c r="CE144" s="30">
        <v>2199</v>
      </c>
      <c r="CF144" s="30">
        <v>2199</v>
      </c>
      <c r="CG144" s="29">
        <v>6</v>
      </c>
      <c r="CH144" s="29">
        <v>5</v>
      </c>
      <c r="CI144" s="29">
        <v>30</v>
      </c>
      <c r="CJ144" s="29">
        <v>56</v>
      </c>
      <c r="CK144" s="29">
        <v>0</v>
      </c>
      <c r="CL144" s="29">
        <v>86</v>
      </c>
      <c r="CM144" s="29">
        <v>8</v>
      </c>
      <c r="CN144" s="29"/>
      <c r="CO144" s="29"/>
      <c r="CP144" s="29"/>
      <c r="CQ144" s="29" t="s">
        <v>204</v>
      </c>
      <c r="CR144" s="29">
        <v>0</v>
      </c>
      <c r="CS144" s="29">
        <v>0</v>
      </c>
      <c r="CT144" s="29">
        <v>0</v>
      </c>
      <c r="CU144" s="29">
        <v>2</v>
      </c>
      <c r="CV144" s="29">
        <v>0</v>
      </c>
      <c r="CW144" s="32" t="s">
        <v>204</v>
      </c>
      <c r="CX144" s="32" t="s">
        <v>204</v>
      </c>
      <c r="CY144" s="29">
        <v>667</v>
      </c>
    </row>
    <row r="145" spans="1:103" x14ac:dyDescent="0.2">
      <c r="A145" s="1" t="s">
        <v>160</v>
      </c>
      <c r="B145" s="1" t="s">
        <v>433</v>
      </c>
      <c r="C145" s="1" t="s">
        <v>429</v>
      </c>
      <c r="D145" s="16" t="s">
        <v>16</v>
      </c>
      <c r="E145" s="17">
        <v>2080</v>
      </c>
      <c r="F145" s="18">
        <v>709</v>
      </c>
      <c r="G145" s="18">
        <v>52</v>
      </c>
      <c r="H145" s="17">
        <v>7540</v>
      </c>
      <c r="I145" s="49">
        <f t="shared" si="31"/>
        <v>10.634696755994359</v>
      </c>
      <c r="J145" s="46">
        <v>42917</v>
      </c>
      <c r="K145" s="46">
        <v>43281</v>
      </c>
      <c r="L145" s="19">
        <v>30</v>
      </c>
      <c r="M145" s="19">
        <v>91.5</v>
      </c>
      <c r="N145" s="19">
        <v>121.5</v>
      </c>
      <c r="O145" s="19">
        <v>0</v>
      </c>
      <c r="P145" s="19">
        <v>121.5</v>
      </c>
      <c r="Q145" s="19">
        <v>0</v>
      </c>
      <c r="R145" s="19">
        <v>10</v>
      </c>
      <c r="S145" s="22">
        <v>258686</v>
      </c>
      <c r="T145" s="36">
        <f t="shared" si="32"/>
        <v>364.86036671368123</v>
      </c>
      <c r="U145" s="22">
        <v>15</v>
      </c>
      <c r="V145" s="22">
        <v>25</v>
      </c>
      <c r="W145" s="22">
        <v>165</v>
      </c>
      <c r="X145" s="22">
        <v>14368</v>
      </c>
      <c r="Y145" s="22">
        <v>14533</v>
      </c>
      <c r="Z145" s="22">
        <v>273219</v>
      </c>
      <c r="AA145" s="20">
        <v>0</v>
      </c>
      <c r="AB145" s="22">
        <v>273219</v>
      </c>
      <c r="AC145" s="20">
        <v>0</v>
      </c>
      <c r="AD145" s="20">
        <v>0</v>
      </c>
      <c r="AE145" s="20">
        <v>0</v>
      </c>
      <c r="AF145" s="20">
        <v>0</v>
      </c>
      <c r="AG145" s="20">
        <v>0</v>
      </c>
      <c r="AH145" s="21">
        <v>185</v>
      </c>
      <c r="AI145" s="22">
        <v>1600</v>
      </c>
      <c r="AJ145" s="22">
        <v>1785</v>
      </c>
      <c r="AK145" s="20">
        <v>0</v>
      </c>
      <c r="AL145" s="22">
        <v>1785</v>
      </c>
      <c r="AM145" s="22">
        <v>10800</v>
      </c>
      <c r="AN145" s="37">
        <v>267042</v>
      </c>
      <c r="AO145" s="23">
        <v>0</v>
      </c>
      <c r="AP145" s="23">
        <v>0</v>
      </c>
      <c r="AQ145" s="23">
        <v>0</v>
      </c>
      <c r="AR145" s="37">
        <v>267042</v>
      </c>
      <c r="AS145" s="24">
        <v>14982</v>
      </c>
      <c r="AT145" s="24">
        <v>2497</v>
      </c>
      <c r="AU145" s="24">
        <v>12621</v>
      </c>
      <c r="AV145" s="24">
        <v>30100</v>
      </c>
      <c r="AW145" s="25">
        <f t="shared" si="33"/>
        <v>42.454160789844849</v>
      </c>
      <c r="AX145" s="24">
        <v>112698</v>
      </c>
      <c r="AY145" s="24">
        <v>50059</v>
      </c>
      <c r="AZ145" s="24">
        <v>162757</v>
      </c>
      <c r="BA145" s="24">
        <v>80040</v>
      </c>
      <c r="BB145" s="24">
        <v>273219</v>
      </c>
      <c r="BC145" s="24">
        <v>272897</v>
      </c>
      <c r="BD145" s="24">
        <v>1785</v>
      </c>
      <c r="BE145" s="24">
        <v>267042</v>
      </c>
      <c r="BF145" s="28"/>
      <c r="BG145" s="28"/>
      <c r="BH145" s="27">
        <v>15675</v>
      </c>
      <c r="BI145" s="27">
        <v>9648</v>
      </c>
      <c r="BJ145" s="28"/>
      <c r="BK145" s="28"/>
      <c r="BL145" s="27">
        <v>1278</v>
      </c>
      <c r="BM145" s="28">
        <v>567</v>
      </c>
      <c r="BN145" s="28">
        <v>198</v>
      </c>
      <c r="BO145" s="28">
        <v>765</v>
      </c>
      <c r="BP145" s="27">
        <v>5238</v>
      </c>
      <c r="BQ145" s="28">
        <v>45</v>
      </c>
      <c r="BR145" s="28">
        <v>10</v>
      </c>
      <c r="BS145" s="28">
        <v>55</v>
      </c>
      <c r="BT145" s="28">
        <v>51</v>
      </c>
      <c r="BU145" s="29"/>
      <c r="BV145" s="29"/>
      <c r="BW145" s="30">
        <v>1105</v>
      </c>
      <c r="BX145" s="30">
        <v>20743</v>
      </c>
      <c r="BY145" s="31">
        <f t="shared" ref="BY145:BY150" si="34">(BX145/F145)</f>
        <v>29.256699576868829</v>
      </c>
      <c r="BZ145" s="30">
        <v>17203</v>
      </c>
      <c r="CA145" s="30">
        <v>1065</v>
      </c>
      <c r="CB145" s="29">
        <v>0</v>
      </c>
      <c r="CC145" s="29"/>
      <c r="CD145" s="29"/>
      <c r="CE145" s="30">
        <v>38446</v>
      </c>
      <c r="CF145" s="30">
        <v>39511</v>
      </c>
      <c r="CG145" s="29">
        <v>336</v>
      </c>
      <c r="CH145" s="29">
        <v>217</v>
      </c>
      <c r="CI145" s="29">
        <v>102</v>
      </c>
      <c r="CJ145" s="29">
        <v>144</v>
      </c>
      <c r="CK145" s="29">
        <v>12</v>
      </c>
      <c r="CL145" s="29">
        <v>258</v>
      </c>
      <c r="CM145" s="29">
        <v>32</v>
      </c>
      <c r="CN145" s="30">
        <v>2415</v>
      </c>
      <c r="CO145" s="30">
        <v>1995</v>
      </c>
      <c r="CP145" s="29">
        <v>47</v>
      </c>
      <c r="CQ145" s="30">
        <v>4457</v>
      </c>
      <c r="CR145" s="29">
        <v>7</v>
      </c>
      <c r="CS145" s="29">
        <v>0</v>
      </c>
      <c r="CT145" s="29">
        <v>5</v>
      </c>
      <c r="CU145" s="29">
        <v>11</v>
      </c>
      <c r="CV145" s="29">
        <v>185</v>
      </c>
      <c r="CW145" s="30">
        <v>8840</v>
      </c>
      <c r="CX145" s="30">
        <v>1092</v>
      </c>
      <c r="CY145" s="29">
        <v>0</v>
      </c>
    </row>
    <row r="146" spans="1:103" x14ac:dyDescent="0.2">
      <c r="A146" s="1" t="s">
        <v>161</v>
      </c>
      <c r="B146" s="1" t="s">
        <v>161</v>
      </c>
      <c r="C146" s="1" t="s">
        <v>429</v>
      </c>
      <c r="D146" s="16" t="s">
        <v>17</v>
      </c>
      <c r="E146" s="18">
        <v>988</v>
      </c>
      <c r="F146" s="17">
        <v>1140</v>
      </c>
      <c r="G146" s="18">
        <v>52</v>
      </c>
      <c r="H146" s="17">
        <v>2705</v>
      </c>
      <c r="I146" s="49">
        <f t="shared" si="31"/>
        <v>2.3728070175438596</v>
      </c>
      <c r="J146" s="46">
        <v>42736</v>
      </c>
      <c r="K146" s="46">
        <v>43100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28</v>
      </c>
      <c r="S146" s="22">
        <v>7500</v>
      </c>
      <c r="T146" s="36">
        <f t="shared" si="32"/>
        <v>6.5789473684210522</v>
      </c>
      <c r="U146" s="20">
        <v>0</v>
      </c>
      <c r="V146" s="20">
        <v>0</v>
      </c>
      <c r="W146" s="20">
        <v>0</v>
      </c>
      <c r="X146" s="22">
        <v>17359</v>
      </c>
      <c r="Y146" s="22">
        <v>17359</v>
      </c>
      <c r="Z146" s="22">
        <v>24859</v>
      </c>
      <c r="AA146" s="20">
        <v>0</v>
      </c>
      <c r="AB146" s="22">
        <v>24859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1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4">
        <v>3399</v>
      </c>
      <c r="AT146" s="24">
        <v>299</v>
      </c>
      <c r="AU146" s="24">
        <v>814</v>
      </c>
      <c r="AV146" s="24">
        <v>4512</v>
      </c>
      <c r="AW146" s="25">
        <f t="shared" si="33"/>
        <v>3.9578947368421051</v>
      </c>
      <c r="AX146" s="26">
        <v>0</v>
      </c>
      <c r="AY146" s="26">
        <v>0</v>
      </c>
      <c r="AZ146" s="26">
        <v>0</v>
      </c>
      <c r="BA146" s="24">
        <v>11010</v>
      </c>
      <c r="BB146" s="24">
        <v>24859</v>
      </c>
      <c r="BC146" s="24">
        <v>15522</v>
      </c>
      <c r="BD146" s="26">
        <v>0</v>
      </c>
      <c r="BE146" s="24">
        <v>24357</v>
      </c>
      <c r="BF146" s="27">
        <v>7673</v>
      </c>
      <c r="BG146" s="27">
        <v>2840</v>
      </c>
      <c r="BH146" s="27">
        <v>10513</v>
      </c>
      <c r="BI146" s="28">
        <v>2</v>
      </c>
      <c r="BJ146" s="27">
        <v>1552</v>
      </c>
      <c r="BK146" s="28">
        <v>201</v>
      </c>
      <c r="BL146" s="27">
        <v>1753</v>
      </c>
      <c r="BM146" s="28">
        <v>63</v>
      </c>
      <c r="BN146" s="28">
        <v>37</v>
      </c>
      <c r="BO146" s="28">
        <v>100</v>
      </c>
      <c r="BP146" s="28">
        <v>0</v>
      </c>
      <c r="BQ146" s="28">
        <v>10</v>
      </c>
      <c r="BR146" s="28">
        <v>1</v>
      </c>
      <c r="BS146" s="28">
        <v>11</v>
      </c>
      <c r="BT146" s="28">
        <v>51</v>
      </c>
      <c r="BU146" s="29">
        <v>399</v>
      </c>
      <c r="BV146" s="29">
        <v>78</v>
      </c>
      <c r="BW146" s="29">
        <v>477</v>
      </c>
      <c r="BX146" s="30">
        <v>3873</v>
      </c>
      <c r="BY146" s="31">
        <f t="shared" si="34"/>
        <v>3.3973684210526316</v>
      </c>
      <c r="BZ146" s="32" t="s">
        <v>204</v>
      </c>
      <c r="CA146" s="29">
        <v>411</v>
      </c>
      <c r="CB146" s="30">
        <v>2182</v>
      </c>
      <c r="CC146" s="30">
        <v>2148</v>
      </c>
      <c r="CD146" s="29">
        <v>855</v>
      </c>
      <c r="CE146" s="30">
        <v>3003</v>
      </c>
      <c r="CF146" s="30">
        <v>5596</v>
      </c>
      <c r="CG146" s="29">
        <v>118</v>
      </c>
      <c r="CH146" s="29">
        <v>62</v>
      </c>
      <c r="CI146" s="29">
        <v>47</v>
      </c>
      <c r="CJ146" s="29">
        <v>10</v>
      </c>
      <c r="CK146" s="29">
        <v>0</v>
      </c>
      <c r="CL146" s="29">
        <v>57</v>
      </c>
      <c r="CM146" s="29">
        <v>1</v>
      </c>
      <c r="CN146" s="29">
        <v>649</v>
      </c>
      <c r="CO146" s="29">
        <v>409</v>
      </c>
      <c r="CP146" s="29">
        <v>0</v>
      </c>
      <c r="CQ146" s="30">
        <v>1058</v>
      </c>
      <c r="CR146" s="29">
        <v>0</v>
      </c>
      <c r="CS146" s="29">
        <v>0</v>
      </c>
      <c r="CT146" s="29">
        <v>0</v>
      </c>
      <c r="CU146" s="29">
        <v>2</v>
      </c>
      <c r="CV146" s="29">
        <v>0</v>
      </c>
      <c r="CW146" s="29">
        <v>154</v>
      </c>
      <c r="CX146" s="29">
        <v>202</v>
      </c>
      <c r="CY146" s="32" t="s">
        <v>204</v>
      </c>
    </row>
    <row r="147" spans="1:103" x14ac:dyDescent="0.2">
      <c r="A147" s="1" t="s">
        <v>162</v>
      </c>
      <c r="B147" s="1" t="s">
        <v>434</v>
      </c>
      <c r="C147" s="1" t="s">
        <v>311</v>
      </c>
      <c r="D147" s="16" t="s">
        <v>17</v>
      </c>
      <c r="E147" s="17">
        <v>1144</v>
      </c>
      <c r="F147" s="17">
        <v>3452</v>
      </c>
      <c r="G147" s="18">
        <v>52</v>
      </c>
      <c r="H147" s="17">
        <v>3376</v>
      </c>
      <c r="I147" s="49">
        <f t="shared" si="31"/>
        <v>0.9779837775202781</v>
      </c>
      <c r="J147" s="46">
        <v>42917</v>
      </c>
      <c r="K147" s="46">
        <v>43281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48</v>
      </c>
      <c r="S147" s="22">
        <v>15000</v>
      </c>
      <c r="T147" s="36">
        <f t="shared" si="32"/>
        <v>4.3453070683661643</v>
      </c>
      <c r="U147" s="20">
        <v>0</v>
      </c>
      <c r="V147" s="20">
        <v>0</v>
      </c>
      <c r="W147" s="20">
        <v>0</v>
      </c>
      <c r="X147" s="22">
        <v>3355</v>
      </c>
      <c r="Y147" s="22">
        <v>3355</v>
      </c>
      <c r="Z147" s="22">
        <v>18355</v>
      </c>
      <c r="AA147" s="22">
        <v>2347</v>
      </c>
      <c r="AB147" s="22">
        <v>20702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21">
        <v>0</v>
      </c>
      <c r="AI147" s="20">
        <v>0</v>
      </c>
      <c r="AJ147" s="20">
        <v>0</v>
      </c>
      <c r="AK147" s="20">
        <v>0</v>
      </c>
      <c r="AL147" s="20">
        <v>0</v>
      </c>
      <c r="AM147" s="22">
        <v>1000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4">
        <v>3086</v>
      </c>
      <c r="AT147" s="24">
        <v>1014</v>
      </c>
      <c r="AU147" s="26">
        <v>0</v>
      </c>
      <c r="AV147" s="24">
        <v>4100</v>
      </c>
      <c r="AW147" s="25">
        <f t="shared" si="33"/>
        <v>1.1877172653534183</v>
      </c>
      <c r="AX147" s="26">
        <v>0</v>
      </c>
      <c r="AY147" s="26">
        <v>0</v>
      </c>
      <c r="AZ147" s="26">
        <v>0</v>
      </c>
      <c r="BA147" s="24">
        <v>13348</v>
      </c>
      <c r="BB147" s="24">
        <v>20702</v>
      </c>
      <c r="BC147" s="24">
        <v>17448</v>
      </c>
      <c r="BD147" s="26">
        <v>0</v>
      </c>
      <c r="BE147" s="24">
        <v>700</v>
      </c>
      <c r="BF147" s="27">
        <v>7935</v>
      </c>
      <c r="BG147" s="27">
        <v>6060</v>
      </c>
      <c r="BH147" s="27">
        <v>13995</v>
      </c>
      <c r="BI147" s="27">
        <v>10256</v>
      </c>
      <c r="BJ147" s="28">
        <v>170</v>
      </c>
      <c r="BK147" s="28">
        <v>4</v>
      </c>
      <c r="BL147" s="28">
        <v>174</v>
      </c>
      <c r="BM147" s="28">
        <v>167</v>
      </c>
      <c r="BN147" s="28">
        <v>19</v>
      </c>
      <c r="BO147" s="28">
        <v>372</v>
      </c>
      <c r="BP147" s="27">
        <v>14396</v>
      </c>
      <c r="BQ147" s="28">
        <v>24</v>
      </c>
      <c r="BR147" s="28">
        <v>4</v>
      </c>
      <c r="BS147" s="28">
        <v>28</v>
      </c>
      <c r="BT147" s="28">
        <v>51</v>
      </c>
      <c r="BU147" s="29"/>
      <c r="BV147" s="29"/>
      <c r="BW147" s="29">
        <v>833</v>
      </c>
      <c r="BX147" s="30">
        <v>2756</v>
      </c>
      <c r="BY147" s="31">
        <f t="shared" si="34"/>
        <v>0.79837775202780992</v>
      </c>
      <c r="BZ147" s="29">
        <v>152</v>
      </c>
      <c r="CA147" s="29">
        <v>178</v>
      </c>
      <c r="CB147" s="29">
        <v>311</v>
      </c>
      <c r="CC147" s="29"/>
      <c r="CD147" s="29"/>
      <c r="CE147" s="30">
        <v>2039</v>
      </c>
      <c r="CF147" s="30">
        <v>2528</v>
      </c>
      <c r="CG147" s="29">
        <v>43</v>
      </c>
      <c r="CH147" s="29">
        <v>78</v>
      </c>
      <c r="CI147" s="29">
        <v>2</v>
      </c>
      <c r="CJ147" s="29">
        <v>0</v>
      </c>
      <c r="CK147" s="29">
        <v>0</v>
      </c>
      <c r="CL147" s="29">
        <v>2</v>
      </c>
      <c r="CM147" s="29">
        <v>0</v>
      </c>
      <c r="CN147" s="29">
        <v>50</v>
      </c>
      <c r="CO147" s="29">
        <v>0</v>
      </c>
      <c r="CP147" s="29">
        <v>0</v>
      </c>
      <c r="CQ147" s="29">
        <v>50</v>
      </c>
      <c r="CR147" s="29">
        <v>0</v>
      </c>
      <c r="CS147" s="29">
        <v>0</v>
      </c>
      <c r="CT147" s="29">
        <v>0</v>
      </c>
      <c r="CU147" s="29">
        <v>7</v>
      </c>
      <c r="CV147" s="29">
        <v>0</v>
      </c>
      <c r="CW147" s="29">
        <v>562</v>
      </c>
      <c r="CX147" s="29">
        <v>125</v>
      </c>
      <c r="CY147" s="29">
        <v>0</v>
      </c>
    </row>
    <row r="148" spans="1:103" x14ac:dyDescent="0.2">
      <c r="A148" s="1" t="s">
        <v>163</v>
      </c>
      <c r="B148" s="1" t="s">
        <v>435</v>
      </c>
      <c r="C148" s="1" t="s">
        <v>333</v>
      </c>
      <c r="D148" s="16" t="s">
        <v>16</v>
      </c>
      <c r="E148" s="17">
        <v>2376</v>
      </c>
      <c r="F148" s="17">
        <v>18773</v>
      </c>
      <c r="G148" s="18">
        <v>48</v>
      </c>
      <c r="H148" s="17">
        <v>7800</v>
      </c>
      <c r="I148" s="49">
        <f t="shared" si="31"/>
        <v>0.41549033185958556</v>
      </c>
      <c r="J148" s="46">
        <v>42917</v>
      </c>
      <c r="K148" s="46">
        <v>43281</v>
      </c>
      <c r="L148" s="19">
        <v>80</v>
      </c>
      <c r="M148" s="19">
        <v>120</v>
      </c>
      <c r="N148" s="19">
        <v>200</v>
      </c>
      <c r="O148" s="19">
        <v>99</v>
      </c>
      <c r="P148" s="19">
        <v>299</v>
      </c>
      <c r="Q148" s="19">
        <v>0</v>
      </c>
      <c r="R148" s="19">
        <v>24</v>
      </c>
      <c r="S148" s="22">
        <v>451910</v>
      </c>
      <c r="T148" s="36">
        <f t="shared" si="32"/>
        <v>24.07233793213658</v>
      </c>
      <c r="U148" s="22">
        <v>10</v>
      </c>
      <c r="V148" s="20">
        <v>0</v>
      </c>
      <c r="W148" s="22">
        <v>1098</v>
      </c>
      <c r="X148" s="22">
        <v>10127</v>
      </c>
      <c r="Y148" s="22">
        <v>11225</v>
      </c>
      <c r="Z148" s="22">
        <v>463135</v>
      </c>
      <c r="AA148" s="22">
        <v>14972</v>
      </c>
      <c r="AB148" s="22">
        <v>478107</v>
      </c>
      <c r="AC148" s="22">
        <v>200</v>
      </c>
      <c r="AD148" s="20">
        <v>0</v>
      </c>
      <c r="AE148" s="20">
        <v>0</v>
      </c>
      <c r="AF148" s="22">
        <v>200</v>
      </c>
      <c r="AG148" s="20">
        <v>0</v>
      </c>
      <c r="AH148" s="21">
        <v>785</v>
      </c>
      <c r="AI148" s="22">
        <v>440</v>
      </c>
      <c r="AJ148" s="22">
        <v>1225</v>
      </c>
      <c r="AK148" s="20">
        <v>0</v>
      </c>
      <c r="AL148" s="22">
        <v>1425</v>
      </c>
      <c r="AM148" s="22">
        <v>400</v>
      </c>
      <c r="AN148" s="37">
        <v>299022</v>
      </c>
      <c r="AO148" s="37">
        <v>299017</v>
      </c>
      <c r="AP148" s="23">
        <v>0</v>
      </c>
      <c r="AQ148" s="23">
        <v>0</v>
      </c>
      <c r="AR148" s="37">
        <v>598039</v>
      </c>
      <c r="AS148" s="24">
        <v>28265</v>
      </c>
      <c r="AT148" s="24">
        <v>6644</v>
      </c>
      <c r="AU148" s="24">
        <v>6971</v>
      </c>
      <c r="AV148" s="24">
        <v>41880</v>
      </c>
      <c r="AW148" s="25">
        <f t="shared" si="33"/>
        <v>2.2308634741383901</v>
      </c>
      <c r="AX148" s="24">
        <v>304786</v>
      </c>
      <c r="AY148" s="24">
        <v>24343</v>
      </c>
      <c r="AZ148" s="24">
        <v>329129</v>
      </c>
      <c r="BA148" s="24">
        <v>50201</v>
      </c>
      <c r="BB148" s="24">
        <v>478107</v>
      </c>
      <c r="BC148" s="24">
        <v>421210</v>
      </c>
      <c r="BD148" s="26">
        <v>0</v>
      </c>
      <c r="BE148" s="24">
        <v>60000</v>
      </c>
      <c r="BF148" s="27">
        <v>25708</v>
      </c>
      <c r="BG148" s="27">
        <v>17006</v>
      </c>
      <c r="BH148" s="27">
        <v>42714</v>
      </c>
      <c r="BI148" s="27">
        <v>9625</v>
      </c>
      <c r="BJ148" s="27">
        <v>1828</v>
      </c>
      <c r="BK148" s="28">
        <v>747</v>
      </c>
      <c r="BL148" s="27">
        <v>2575</v>
      </c>
      <c r="BM148" s="27">
        <v>2525</v>
      </c>
      <c r="BN148" s="28">
        <v>473</v>
      </c>
      <c r="BO148" s="27">
        <v>2998</v>
      </c>
      <c r="BP148" s="27">
        <v>5257</v>
      </c>
      <c r="BQ148" s="28">
        <v>31</v>
      </c>
      <c r="BR148" s="28">
        <v>9</v>
      </c>
      <c r="BS148" s="28">
        <v>40</v>
      </c>
      <c r="BT148" s="28">
        <v>52</v>
      </c>
      <c r="BU148" s="29"/>
      <c r="BV148" s="29"/>
      <c r="BW148" s="30">
        <v>8639</v>
      </c>
      <c r="BX148" s="30">
        <v>71344</v>
      </c>
      <c r="BY148" s="31">
        <f t="shared" si="34"/>
        <v>3.8003515687423426</v>
      </c>
      <c r="BZ148" s="30">
        <v>3640</v>
      </c>
      <c r="CA148" s="30">
        <v>12237</v>
      </c>
      <c r="CB148" s="30">
        <v>2579</v>
      </c>
      <c r="CC148" s="30">
        <v>58521</v>
      </c>
      <c r="CD148" s="30">
        <v>48653</v>
      </c>
      <c r="CE148" s="30">
        <v>107174</v>
      </c>
      <c r="CF148" s="30">
        <v>121990</v>
      </c>
      <c r="CG148" s="29">
        <v>503</v>
      </c>
      <c r="CH148" s="29">
        <v>339</v>
      </c>
      <c r="CI148" s="29">
        <v>164</v>
      </c>
      <c r="CJ148" s="29">
        <v>119</v>
      </c>
      <c r="CK148" s="29">
        <v>2</v>
      </c>
      <c r="CL148" s="29">
        <v>285</v>
      </c>
      <c r="CM148" s="29">
        <v>5</v>
      </c>
      <c r="CN148" s="30">
        <v>2450</v>
      </c>
      <c r="CO148" s="30">
        <v>3087</v>
      </c>
      <c r="CP148" s="29">
        <v>8</v>
      </c>
      <c r="CQ148" s="30">
        <v>5545</v>
      </c>
      <c r="CR148" s="29">
        <v>0</v>
      </c>
      <c r="CS148" s="29">
        <v>0</v>
      </c>
      <c r="CT148" s="29">
        <v>1</v>
      </c>
      <c r="CU148" s="29">
        <v>6</v>
      </c>
      <c r="CV148" s="29">
        <v>100</v>
      </c>
      <c r="CW148" s="30">
        <v>5263</v>
      </c>
      <c r="CX148" s="29">
        <v>0</v>
      </c>
      <c r="CY148" s="29">
        <v>0</v>
      </c>
    </row>
    <row r="149" spans="1:103" x14ac:dyDescent="0.2">
      <c r="A149" s="1" t="s">
        <v>164</v>
      </c>
      <c r="B149" s="1" t="s">
        <v>436</v>
      </c>
      <c r="C149" s="1" t="s">
        <v>359</v>
      </c>
      <c r="D149" s="16" t="s">
        <v>18</v>
      </c>
      <c r="E149" s="17">
        <v>1308</v>
      </c>
      <c r="F149" s="17">
        <v>1611</v>
      </c>
      <c r="G149" s="18">
        <v>52</v>
      </c>
      <c r="H149" s="17">
        <v>2496</v>
      </c>
      <c r="I149" s="49">
        <f t="shared" si="31"/>
        <v>1.5493482309124766</v>
      </c>
      <c r="J149" s="46">
        <v>42917</v>
      </c>
      <c r="K149" s="46">
        <v>43281</v>
      </c>
      <c r="L149" s="19">
        <v>30</v>
      </c>
      <c r="M149" s="19">
        <v>5</v>
      </c>
      <c r="N149" s="19">
        <v>35</v>
      </c>
      <c r="O149" s="19">
        <v>0</v>
      </c>
      <c r="P149" s="19">
        <v>35</v>
      </c>
      <c r="Q149" s="19">
        <v>0</v>
      </c>
      <c r="R149" s="19">
        <v>30</v>
      </c>
      <c r="S149" s="22">
        <v>77098</v>
      </c>
      <c r="T149" s="36">
        <f t="shared" si="32"/>
        <v>47.857231533209188</v>
      </c>
      <c r="U149" s="20">
        <v>0</v>
      </c>
      <c r="V149" s="20">
        <v>0</v>
      </c>
      <c r="W149" s="20">
        <v>0</v>
      </c>
      <c r="X149" s="22">
        <v>54</v>
      </c>
      <c r="Y149" s="22">
        <v>54</v>
      </c>
      <c r="Z149" s="22">
        <v>77152</v>
      </c>
      <c r="AA149" s="20">
        <v>0</v>
      </c>
      <c r="AB149" s="22">
        <v>77152</v>
      </c>
      <c r="AC149" s="22">
        <v>200</v>
      </c>
      <c r="AD149" s="22">
        <v>385</v>
      </c>
      <c r="AE149" s="21"/>
      <c r="AF149" s="22">
        <v>585</v>
      </c>
      <c r="AG149" s="21"/>
      <c r="AH149" s="21"/>
      <c r="AI149" s="20">
        <v>0</v>
      </c>
      <c r="AJ149" s="20">
        <v>0</v>
      </c>
      <c r="AK149" s="20">
        <v>0</v>
      </c>
      <c r="AL149" s="22">
        <v>585</v>
      </c>
      <c r="AM149" s="20">
        <v>0</v>
      </c>
      <c r="AN149" s="23">
        <v>0</v>
      </c>
      <c r="AO149" s="23">
        <v>0</v>
      </c>
      <c r="AP149" s="23">
        <v>0</v>
      </c>
      <c r="AQ149" s="37">
        <v>884864</v>
      </c>
      <c r="AR149" s="37">
        <v>884864</v>
      </c>
      <c r="AS149" s="24">
        <v>12318</v>
      </c>
      <c r="AT149" s="24">
        <v>598</v>
      </c>
      <c r="AU149" s="24">
        <v>2880</v>
      </c>
      <c r="AV149" s="24">
        <v>15796</v>
      </c>
      <c r="AW149" s="25">
        <f t="shared" si="33"/>
        <v>9.8050900062073243</v>
      </c>
      <c r="AX149" s="24">
        <v>36388</v>
      </c>
      <c r="AY149" s="24">
        <v>10124</v>
      </c>
      <c r="AZ149" s="24">
        <v>46512</v>
      </c>
      <c r="BA149" s="24">
        <v>8585</v>
      </c>
      <c r="BB149" s="24">
        <v>77152</v>
      </c>
      <c r="BC149" s="24">
        <v>70893</v>
      </c>
      <c r="BD149" s="26">
        <v>0</v>
      </c>
      <c r="BE149" s="24">
        <v>884609</v>
      </c>
      <c r="BF149" s="28"/>
      <c r="BG149" s="28"/>
      <c r="BH149" s="27">
        <v>25951</v>
      </c>
      <c r="BI149" s="27">
        <v>9552</v>
      </c>
      <c r="BJ149" s="28"/>
      <c r="BK149" s="28"/>
      <c r="BL149" s="27">
        <v>1369</v>
      </c>
      <c r="BM149" s="28"/>
      <c r="BN149" s="28"/>
      <c r="BO149" s="28">
        <v>856</v>
      </c>
      <c r="BP149" s="27">
        <v>5238</v>
      </c>
      <c r="BQ149" s="28">
        <v>9</v>
      </c>
      <c r="BR149" s="28">
        <v>4</v>
      </c>
      <c r="BS149" s="28">
        <v>13</v>
      </c>
      <c r="BT149" s="28">
        <v>51</v>
      </c>
      <c r="BU149" s="29">
        <v>687</v>
      </c>
      <c r="BV149" s="30">
        <v>1000</v>
      </c>
      <c r="BW149" s="30">
        <v>1687</v>
      </c>
      <c r="BX149" s="30">
        <v>4695</v>
      </c>
      <c r="BY149" s="31">
        <f t="shared" si="34"/>
        <v>2.9143389199255121</v>
      </c>
      <c r="BZ149" s="29">
        <v>536</v>
      </c>
      <c r="CA149" s="30">
        <v>1664</v>
      </c>
      <c r="CB149" s="29">
        <v>69</v>
      </c>
      <c r="CC149" s="30">
        <v>5753</v>
      </c>
      <c r="CD149" s="30">
        <v>7468</v>
      </c>
      <c r="CE149" s="30">
        <v>13221</v>
      </c>
      <c r="CF149" s="30">
        <v>14954</v>
      </c>
      <c r="CG149" s="29">
        <v>218</v>
      </c>
      <c r="CH149" s="29">
        <v>236</v>
      </c>
      <c r="CI149" s="29">
        <v>116</v>
      </c>
      <c r="CJ149" s="29">
        <v>74</v>
      </c>
      <c r="CK149" s="29">
        <v>5</v>
      </c>
      <c r="CL149" s="29">
        <v>195</v>
      </c>
      <c r="CM149" s="29">
        <v>30</v>
      </c>
      <c r="CN149" s="29">
        <v>587</v>
      </c>
      <c r="CO149" s="29">
        <v>753</v>
      </c>
      <c r="CP149" s="29">
        <v>25</v>
      </c>
      <c r="CQ149" s="30">
        <v>1365</v>
      </c>
      <c r="CR149" s="29">
        <v>3</v>
      </c>
      <c r="CS149" s="29">
        <v>0</v>
      </c>
      <c r="CT149" s="29">
        <v>0</v>
      </c>
      <c r="CU149" s="29">
        <v>9</v>
      </c>
      <c r="CV149" s="29">
        <v>25</v>
      </c>
      <c r="CW149" s="29">
        <v>915</v>
      </c>
      <c r="CX149" s="30">
        <v>1107</v>
      </c>
      <c r="CY149" s="30">
        <v>7582</v>
      </c>
    </row>
    <row r="150" spans="1:103" x14ac:dyDescent="0.2">
      <c r="A150" s="1" t="s">
        <v>165</v>
      </c>
      <c r="B150" s="1" t="s">
        <v>437</v>
      </c>
      <c r="C150" s="1" t="s">
        <v>469</v>
      </c>
      <c r="D150" s="16" t="s">
        <v>17</v>
      </c>
      <c r="E150" s="17">
        <v>1196</v>
      </c>
      <c r="F150" s="17">
        <v>1911</v>
      </c>
      <c r="G150" s="18">
        <v>52</v>
      </c>
      <c r="H150" s="17">
        <v>3330</v>
      </c>
      <c r="I150" s="49">
        <f t="shared" si="31"/>
        <v>1.7425431711145998</v>
      </c>
      <c r="J150" s="46">
        <v>43101</v>
      </c>
      <c r="K150" s="46">
        <v>43465</v>
      </c>
      <c r="L150" s="19">
        <v>0</v>
      </c>
      <c r="M150" s="19">
        <v>52</v>
      </c>
      <c r="N150" s="19">
        <v>52</v>
      </c>
      <c r="O150" s="19">
        <v>0</v>
      </c>
      <c r="P150" s="19">
        <v>52</v>
      </c>
      <c r="Q150" s="19">
        <v>0</v>
      </c>
      <c r="R150" s="19">
        <v>17</v>
      </c>
      <c r="S150" s="22">
        <v>11500</v>
      </c>
      <c r="T150" s="36">
        <f t="shared" si="32"/>
        <v>6.0177917320774466</v>
      </c>
      <c r="U150" s="20">
        <v>0</v>
      </c>
      <c r="V150" s="20">
        <v>0</v>
      </c>
      <c r="W150" s="20">
        <v>0</v>
      </c>
      <c r="X150" s="22">
        <v>56204</v>
      </c>
      <c r="Y150" s="22">
        <v>56204</v>
      </c>
      <c r="Z150" s="22">
        <v>67704</v>
      </c>
      <c r="AA150" s="20">
        <v>0</v>
      </c>
      <c r="AB150" s="22">
        <v>67704</v>
      </c>
      <c r="AC150" s="22">
        <v>200</v>
      </c>
      <c r="AD150" s="20">
        <v>0</v>
      </c>
      <c r="AE150" s="20">
        <v>0</v>
      </c>
      <c r="AF150" s="22">
        <v>200</v>
      </c>
      <c r="AG150" s="20">
        <v>0</v>
      </c>
      <c r="AH150" s="21">
        <v>0</v>
      </c>
      <c r="AI150" s="20">
        <v>0</v>
      </c>
      <c r="AJ150" s="20">
        <v>0</v>
      </c>
      <c r="AK150" s="22">
        <v>3350</v>
      </c>
      <c r="AL150" s="22">
        <v>3550</v>
      </c>
      <c r="AM150" s="20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4">
        <v>2091</v>
      </c>
      <c r="AT150" s="26">
        <v>0</v>
      </c>
      <c r="AU150" s="24">
        <v>398</v>
      </c>
      <c r="AV150" s="24">
        <v>2489</v>
      </c>
      <c r="AW150" s="25">
        <f t="shared" si="33"/>
        <v>1.3024594453165881</v>
      </c>
      <c r="AX150" s="24">
        <v>23409</v>
      </c>
      <c r="AY150" s="24">
        <v>4190</v>
      </c>
      <c r="AZ150" s="24">
        <v>27599</v>
      </c>
      <c r="BA150" s="24">
        <v>21120</v>
      </c>
      <c r="BB150" s="24">
        <v>67704</v>
      </c>
      <c r="BC150" s="24">
        <v>51208</v>
      </c>
      <c r="BD150" s="26">
        <v>0</v>
      </c>
      <c r="BE150" s="26">
        <v>0</v>
      </c>
      <c r="BF150" s="27">
        <v>8149</v>
      </c>
      <c r="BG150" s="27">
        <v>3118</v>
      </c>
      <c r="BH150" s="27">
        <v>11267</v>
      </c>
      <c r="BI150" s="27">
        <v>9552</v>
      </c>
      <c r="BJ150" s="28">
        <v>442</v>
      </c>
      <c r="BK150" s="28">
        <v>139</v>
      </c>
      <c r="BL150" s="28">
        <v>581</v>
      </c>
      <c r="BM150" s="28">
        <v>412</v>
      </c>
      <c r="BN150" s="28">
        <v>11</v>
      </c>
      <c r="BO150" s="28">
        <v>423</v>
      </c>
      <c r="BP150" s="27">
        <v>5238</v>
      </c>
      <c r="BQ150" s="28">
        <v>27</v>
      </c>
      <c r="BR150" s="28">
        <v>1</v>
      </c>
      <c r="BS150" s="28">
        <v>28</v>
      </c>
      <c r="BT150" s="28">
        <v>51</v>
      </c>
      <c r="BU150" s="29"/>
      <c r="BV150" s="29"/>
      <c r="BW150" s="29">
        <v>401</v>
      </c>
      <c r="BX150" s="30">
        <v>2242</v>
      </c>
      <c r="BY150" s="31">
        <f t="shared" si="34"/>
        <v>1.1732077446363161</v>
      </c>
      <c r="BZ150" s="29">
        <v>20</v>
      </c>
      <c r="CA150" s="29">
        <v>637</v>
      </c>
      <c r="CB150" s="29">
        <v>0</v>
      </c>
      <c r="CC150" s="29"/>
      <c r="CD150" s="29"/>
      <c r="CE150" s="30">
        <v>2812</v>
      </c>
      <c r="CF150" s="30">
        <v>3449</v>
      </c>
      <c r="CG150" s="29">
        <v>49</v>
      </c>
      <c r="CH150" s="29">
        <v>56</v>
      </c>
      <c r="CI150" s="29">
        <v>10</v>
      </c>
      <c r="CJ150" s="29">
        <v>19</v>
      </c>
      <c r="CK150" s="29">
        <v>1</v>
      </c>
      <c r="CL150" s="29">
        <v>30</v>
      </c>
      <c r="CM150" s="29">
        <v>3</v>
      </c>
      <c r="CN150" s="29">
        <v>70</v>
      </c>
      <c r="CO150" s="29">
        <v>125</v>
      </c>
      <c r="CP150" s="29">
        <v>10</v>
      </c>
      <c r="CQ150" s="29">
        <v>205</v>
      </c>
      <c r="CR150" s="29">
        <v>4</v>
      </c>
      <c r="CS150" s="29">
        <v>39</v>
      </c>
      <c r="CT150" s="29">
        <v>0</v>
      </c>
      <c r="CU150" s="29">
        <v>5</v>
      </c>
      <c r="CV150" s="29">
        <v>11</v>
      </c>
      <c r="CW150" s="30">
        <v>1280</v>
      </c>
      <c r="CX150" s="29">
        <v>470</v>
      </c>
      <c r="CY150" s="30">
        <v>6025</v>
      </c>
    </row>
    <row r="151" spans="1:103" x14ac:dyDescent="0.2">
      <c r="A151" s="1" t="s">
        <v>166</v>
      </c>
      <c r="B151" s="1" t="s">
        <v>438</v>
      </c>
      <c r="C151" s="1" t="s">
        <v>477</v>
      </c>
      <c r="D151" s="18"/>
      <c r="E151" s="18"/>
      <c r="F151" s="18">
        <v>999</v>
      </c>
      <c r="G151" s="18"/>
      <c r="H151" s="16"/>
      <c r="I151" s="49"/>
      <c r="J151" s="46"/>
      <c r="K151" s="46"/>
      <c r="L151" s="19"/>
      <c r="M151" s="19"/>
      <c r="N151" s="19"/>
      <c r="O151" s="19"/>
      <c r="P151" s="19"/>
      <c r="Q151" s="19"/>
      <c r="R151" s="19"/>
      <c r="S151" s="21"/>
      <c r="T151" s="36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34"/>
      <c r="AO151" s="34"/>
      <c r="AP151" s="34"/>
      <c r="AQ151" s="34"/>
      <c r="AR151" s="34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9"/>
      <c r="BV151" s="29"/>
      <c r="BW151" s="29"/>
      <c r="BX151" s="29"/>
      <c r="BY151" s="31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</row>
    <row r="152" spans="1:103" x14ac:dyDescent="0.2">
      <c r="A152" s="1" t="s">
        <v>167</v>
      </c>
      <c r="B152" s="1" t="s">
        <v>439</v>
      </c>
      <c r="C152" s="1" t="s">
        <v>470</v>
      </c>
      <c r="D152" s="16" t="s">
        <v>16</v>
      </c>
      <c r="E152" s="17">
        <v>2652</v>
      </c>
      <c r="F152" s="17">
        <v>9086</v>
      </c>
      <c r="G152" s="18">
        <v>52</v>
      </c>
      <c r="H152" s="17">
        <v>10300</v>
      </c>
      <c r="I152" s="49">
        <f t="shared" ref="I152:I159" si="35">H152/F152</f>
        <v>1.133612150561303</v>
      </c>
      <c r="J152" s="46">
        <v>42917</v>
      </c>
      <c r="K152" s="46">
        <v>43281</v>
      </c>
      <c r="L152" s="19">
        <v>40</v>
      </c>
      <c r="M152" s="19">
        <v>70</v>
      </c>
      <c r="N152" s="19">
        <v>110</v>
      </c>
      <c r="O152" s="19">
        <v>167</v>
      </c>
      <c r="P152" s="19">
        <v>277</v>
      </c>
      <c r="Q152" s="19">
        <v>0</v>
      </c>
      <c r="R152" s="19">
        <v>8</v>
      </c>
      <c r="S152" s="22">
        <v>548411</v>
      </c>
      <c r="T152" s="36">
        <f t="shared" ref="T152:T159" si="36">S152/F152</f>
        <v>60.357803213735416</v>
      </c>
      <c r="U152" s="22">
        <v>50</v>
      </c>
      <c r="V152" s="22">
        <v>50</v>
      </c>
      <c r="W152" s="22">
        <v>1360</v>
      </c>
      <c r="X152" s="22">
        <v>11135</v>
      </c>
      <c r="Y152" s="22">
        <v>12495</v>
      </c>
      <c r="Z152" s="22">
        <v>560906</v>
      </c>
      <c r="AA152" s="20">
        <v>0</v>
      </c>
      <c r="AB152" s="22">
        <v>560906</v>
      </c>
      <c r="AC152" s="22">
        <v>200</v>
      </c>
      <c r="AD152" s="20">
        <v>0</v>
      </c>
      <c r="AE152" s="20">
        <v>0</v>
      </c>
      <c r="AF152" s="22">
        <v>200</v>
      </c>
      <c r="AG152" s="20">
        <v>0</v>
      </c>
      <c r="AH152" s="22">
        <v>390</v>
      </c>
      <c r="AI152" s="22">
        <v>1940</v>
      </c>
      <c r="AJ152" s="22">
        <v>2330</v>
      </c>
      <c r="AK152" s="20">
        <v>0</v>
      </c>
      <c r="AL152" s="22">
        <v>2530</v>
      </c>
      <c r="AM152" s="20">
        <v>0</v>
      </c>
      <c r="AN152" s="37">
        <v>71166</v>
      </c>
      <c r="AO152" s="23">
        <v>0</v>
      </c>
      <c r="AP152" s="23">
        <v>0</v>
      </c>
      <c r="AQ152" s="23">
        <v>0</v>
      </c>
      <c r="AR152" s="37">
        <v>71166</v>
      </c>
      <c r="AS152" s="24">
        <v>33959</v>
      </c>
      <c r="AT152" s="24">
        <v>7697</v>
      </c>
      <c r="AU152" s="24">
        <v>6114</v>
      </c>
      <c r="AV152" s="24">
        <v>47770</v>
      </c>
      <c r="AW152" s="25">
        <f t="shared" ref="AW152:AW159" si="37">(AV152/F152)</f>
        <v>5.2575390710983934</v>
      </c>
      <c r="AX152" s="24">
        <v>356312</v>
      </c>
      <c r="AY152" s="24">
        <v>95709</v>
      </c>
      <c r="AZ152" s="24">
        <v>452021</v>
      </c>
      <c r="BA152" s="24">
        <v>52237</v>
      </c>
      <c r="BB152" s="24">
        <v>560906</v>
      </c>
      <c r="BC152" s="24">
        <v>552028</v>
      </c>
      <c r="BD152" s="24">
        <v>1500</v>
      </c>
      <c r="BE152" s="24">
        <v>71166</v>
      </c>
      <c r="BF152" s="27">
        <v>28671</v>
      </c>
      <c r="BG152" s="27">
        <v>12157</v>
      </c>
      <c r="BH152" s="27">
        <v>40828</v>
      </c>
      <c r="BI152" s="27">
        <v>10207</v>
      </c>
      <c r="BJ152" s="27">
        <v>1337</v>
      </c>
      <c r="BK152" s="28">
        <v>595</v>
      </c>
      <c r="BL152" s="27">
        <v>1932</v>
      </c>
      <c r="BM152" s="27">
        <v>2192</v>
      </c>
      <c r="BN152" s="28">
        <v>493</v>
      </c>
      <c r="BO152" s="27">
        <v>2685</v>
      </c>
      <c r="BP152" s="27">
        <v>14396</v>
      </c>
      <c r="BQ152" s="28">
        <v>65</v>
      </c>
      <c r="BR152" s="28">
        <v>8</v>
      </c>
      <c r="BS152" s="28">
        <v>73</v>
      </c>
      <c r="BT152" s="28">
        <v>55</v>
      </c>
      <c r="BU152" s="30">
        <v>3134</v>
      </c>
      <c r="BV152" s="29">
        <v>451</v>
      </c>
      <c r="BW152" s="30">
        <v>3585</v>
      </c>
      <c r="BX152" s="30">
        <v>47987</v>
      </c>
      <c r="BY152" s="31">
        <f>(BX152/F152)</f>
        <v>5.2814219678626459</v>
      </c>
      <c r="BZ152" s="32" t="s">
        <v>204</v>
      </c>
      <c r="CA152" s="30">
        <v>2868</v>
      </c>
      <c r="CB152" s="29">
        <v>90</v>
      </c>
      <c r="CC152" s="30">
        <v>29730</v>
      </c>
      <c r="CD152" s="30">
        <v>14110</v>
      </c>
      <c r="CE152" s="30">
        <v>43840</v>
      </c>
      <c r="CF152" s="30">
        <v>46798</v>
      </c>
      <c r="CG152" s="30">
        <v>2662</v>
      </c>
      <c r="CH152" s="30">
        <v>1995</v>
      </c>
      <c r="CI152" s="29">
        <v>30</v>
      </c>
      <c r="CJ152" s="29">
        <v>162</v>
      </c>
      <c r="CK152" s="29">
        <v>26</v>
      </c>
      <c r="CL152" s="29">
        <v>218</v>
      </c>
      <c r="CM152" s="29">
        <v>5</v>
      </c>
      <c r="CN152" s="30">
        <v>1244</v>
      </c>
      <c r="CO152" s="30">
        <v>3713</v>
      </c>
      <c r="CP152" s="29">
        <v>136</v>
      </c>
      <c r="CQ152" s="30">
        <v>5093</v>
      </c>
      <c r="CR152" s="29">
        <v>79</v>
      </c>
      <c r="CS152" s="29">
        <v>3</v>
      </c>
      <c r="CT152" s="29">
        <v>1</v>
      </c>
      <c r="CU152" s="29">
        <v>16</v>
      </c>
      <c r="CV152" s="29">
        <v>65</v>
      </c>
      <c r="CW152" s="30">
        <v>5537</v>
      </c>
      <c r="CX152" s="29">
        <v>0</v>
      </c>
      <c r="CY152" s="32" t="s">
        <v>204</v>
      </c>
    </row>
    <row r="153" spans="1:103" x14ac:dyDescent="0.2">
      <c r="A153" s="1" t="s">
        <v>168</v>
      </c>
      <c r="B153" s="1" t="s">
        <v>440</v>
      </c>
      <c r="C153" s="1" t="s">
        <v>368</v>
      </c>
      <c r="D153" s="16" t="s">
        <v>17</v>
      </c>
      <c r="E153" s="17">
        <v>2548</v>
      </c>
      <c r="F153" s="17">
        <v>13195</v>
      </c>
      <c r="G153" s="18">
        <v>52</v>
      </c>
      <c r="H153" s="17">
        <v>15477</v>
      </c>
      <c r="I153" s="49">
        <f t="shared" si="35"/>
        <v>1.1729442970822281</v>
      </c>
      <c r="J153" s="46">
        <v>42917</v>
      </c>
      <c r="K153" s="46">
        <v>43281</v>
      </c>
      <c r="L153" s="19">
        <v>35</v>
      </c>
      <c r="M153" s="19">
        <v>35</v>
      </c>
      <c r="N153" s="19">
        <v>70</v>
      </c>
      <c r="O153" s="19">
        <v>130</v>
      </c>
      <c r="P153" s="19">
        <v>200</v>
      </c>
      <c r="Q153" s="19">
        <v>0</v>
      </c>
      <c r="R153" s="19">
        <v>78</v>
      </c>
      <c r="S153" s="22">
        <v>357506</v>
      </c>
      <c r="T153" s="36">
        <f t="shared" si="36"/>
        <v>27.094050776809397</v>
      </c>
      <c r="U153" s="22">
        <v>15</v>
      </c>
      <c r="V153" s="22">
        <v>15</v>
      </c>
      <c r="W153" s="22">
        <v>1575</v>
      </c>
      <c r="X153" s="22">
        <v>20725</v>
      </c>
      <c r="Y153" s="22">
        <v>22300</v>
      </c>
      <c r="Z153" s="22">
        <v>379806</v>
      </c>
      <c r="AA153" s="20">
        <v>0</v>
      </c>
      <c r="AB153" s="22">
        <v>379806</v>
      </c>
      <c r="AC153" s="22">
        <v>100</v>
      </c>
      <c r="AD153" s="20">
        <v>0</v>
      </c>
      <c r="AE153" s="22">
        <v>100</v>
      </c>
      <c r="AF153" s="22">
        <v>200</v>
      </c>
      <c r="AG153" s="20">
        <v>0</v>
      </c>
      <c r="AH153" s="21">
        <v>585</v>
      </c>
      <c r="AI153" s="20">
        <v>0</v>
      </c>
      <c r="AJ153" s="22">
        <v>585</v>
      </c>
      <c r="AK153" s="20">
        <v>0</v>
      </c>
      <c r="AL153" s="22">
        <v>785</v>
      </c>
      <c r="AM153" s="20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4">
        <v>17196</v>
      </c>
      <c r="AT153" s="24">
        <v>9227</v>
      </c>
      <c r="AU153" s="24">
        <v>1172</v>
      </c>
      <c r="AV153" s="24">
        <v>27595</v>
      </c>
      <c r="AW153" s="25">
        <f t="shared" si="37"/>
        <v>2.0913224706328153</v>
      </c>
      <c r="AX153" s="24">
        <v>224937</v>
      </c>
      <c r="AY153" s="24">
        <v>47675</v>
      </c>
      <c r="AZ153" s="24">
        <v>272612</v>
      </c>
      <c r="BA153" s="24">
        <v>79599</v>
      </c>
      <c r="BB153" s="24">
        <v>379806</v>
      </c>
      <c r="BC153" s="24">
        <v>379806</v>
      </c>
      <c r="BD153" s="26">
        <v>0</v>
      </c>
      <c r="BE153" s="26">
        <v>0</v>
      </c>
      <c r="BF153" s="27">
        <v>19193</v>
      </c>
      <c r="BG153" s="27">
        <v>11000</v>
      </c>
      <c r="BH153" s="27">
        <v>30193</v>
      </c>
      <c r="BI153" s="27">
        <v>9552</v>
      </c>
      <c r="BJ153" s="27">
        <v>1633</v>
      </c>
      <c r="BK153" s="28">
        <v>447</v>
      </c>
      <c r="BL153" s="27">
        <v>2080</v>
      </c>
      <c r="BM153" s="28">
        <v>707</v>
      </c>
      <c r="BN153" s="28">
        <v>288</v>
      </c>
      <c r="BO153" s="28">
        <v>995</v>
      </c>
      <c r="BP153" s="27">
        <v>5238</v>
      </c>
      <c r="BQ153" s="28">
        <v>54</v>
      </c>
      <c r="BR153" s="28">
        <v>19</v>
      </c>
      <c r="BS153" s="28">
        <v>73</v>
      </c>
      <c r="BT153" s="28">
        <v>55</v>
      </c>
      <c r="BU153" s="30">
        <v>3713</v>
      </c>
      <c r="BV153" s="29">
        <v>952</v>
      </c>
      <c r="BW153" s="30">
        <v>4665</v>
      </c>
      <c r="BX153" s="30">
        <v>70701</v>
      </c>
      <c r="BY153" s="31">
        <f>(BX153/F153)</f>
        <v>5.3581659719590755</v>
      </c>
      <c r="BZ153" s="32" t="s">
        <v>204</v>
      </c>
      <c r="CA153" s="30">
        <v>4781</v>
      </c>
      <c r="CB153" s="30">
        <v>5509</v>
      </c>
      <c r="CC153" s="30">
        <v>31167</v>
      </c>
      <c r="CD153" s="30">
        <v>23445</v>
      </c>
      <c r="CE153" s="30">
        <v>54612</v>
      </c>
      <c r="CF153" s="30">
        <v>64902</v>
      </c>
      <c r="CG153" s="29">
        <v>629</v>
      </c>
      <c r="CH153" s="29">
        <v>920</v>
      </c>
      <c r="CI153" s="29">
        <v>76</v>
      </c>
      <c r="CJ153" s="29">
        <v>119</v>
      </c>
      <c r="CK153" s="29">
        <v>54</v>
      </c>
      <c r="CL153" s="29">
        <v>249</v>
      </c>
      <c r="CM153" s="29">
        <v>0</v>
      </c>
      <c r="CN153" s="29">
        <v>789</v>
      </c>
      <c r="CO153" s="30">
        <v>3179</v>
      </c>
      <c r="CP153" s="30">
        <v>1609</v>
      </c>
      <c r="CQ153" s="30">
        <v>5577</v>
      </c>
      <c r="CR153" s="29">
        <v>138</v>
      </c>
      <c r="CS153" s="29">
        <v>0</v>
      </c>
      <c r="CT153" s="29">
        <v>0</v>
      </c>
      <c r="CU153" s="29">
        <v>9</v>
      </c>
      <c r="CV153" s="32" t="s">
        <v>204</v>
      </c>
      <c r="CW153" s="30">
        <v>6791</v>
      </c>
      <c r="CX153" s="32" t="s">
        <v>204</v>
      </c>
      <c r="CY153" s="32" t="s">
        <v>204</v>
      </c>
    </row>
    <row r="154" spans="1:103" x14ac:dyDescent="0.2">
      <c r="A154" s="1" t="s">
        <v>169</v>
      </c>
      <c r="B154" s="1" t="s">
        <v>441</v>
      </c>
      <c r="C154" s="1" t="s">
        <v>477</v>
      </c>
      <c r="D154" s="16" t="s">
        <v>17</v>
      </c>
      <c r="E154" s="17">
        <v>1976</v>
      </c>
      <c r="F154" s="17">
        <v>7375</v>
      </c>
      <c r="G154" s="18">
        <v>52</v>
      </c>
      <c r="H154" s="17">
        <v>22146</v>
      </c>
      <c r="I154" s="49">
        <f t="shared" si="35"/>
        <v>3.0028474576271185</v>
      </c>
      <c r="J154" s="46">
        <v>42736</v>
      </c>
      <c r="K154" s="46">
        <v>43100</v>
      </c>
      <c r="L154" s="19">
        <v>106</v>
      </c>
      <c r="M154" s="19">
        <v>84</v>
      </c>
      <c r="N154" s="19">
        <v>190</v>
      </c>
      <c r="O154" s="19">
        <v>32</v>
      </c>
      <c r="P154" s="19">
        <v>222</v>
      </c>
      <c r="Q154" s="19">
        <v>14</v>
      </c>
      <c r="R154" s="19">
        <v>60</v>
      </c>
      <c r="S154" s="22">
        <v>115000</v>
      </c>
      <c r="T154" s="36">
        <f t="shared" si="36"/>
        <v>15.59322033898305</v>
      </c>
      <c r="U154" s="22">
        <v>5</v>
      </c>
      <c r="V154" s="22">
        <v>15</v>
      </c>
      <c r="W154" s="22">
        <v>2428</v>
      </c>
      <c r="X154" s="22">
        <v>196704</v>
      </c>
      <c r="Y154" s="22">
        <v>199132</v>
      </c>
      <c r="Z154" s="22">
        <v>314132</v>
      </c>
      <c r="AA154" s="22">
        <v>169484</v>
      </c>
      <c r="AB154" s="22">
        <v>483616</v>
      </c>
      <c r="AC154" s="22">
        <v>200</v>
      </c>
      <c r="AD154" s="20">
        <v>0</v>
      </c>
      <c r="AE154" s="20">
        <v>0</v>
      </c>
      <c r="AF154" s="22">
        <v>200</v>
      </c>
      <c r="AG154" s="20">
        <v>0</v>
      </c>
      <c r="AH154" s="21">
        <v>180</v>
      </c>
      <c r="AI154" s="22">
        <v>600</v>
      </c>
      <c r="AJ154" s="22">
        <v>780</v>
      </c>
      <c r="AK154" s="22">
        <v>5500</v>
      </c>
      <c r="AL154" s="22">
        <v>6480</v>
      </c>
      <c r="AM154" s="22">
        <v>1639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4">
        <v>14160</v>
      </c>
      <c r="AT154" s="24">
        <v>2481</v>
      </c>
      <c r="AU154" s="24">
        <v>3124</v>
      </c>
      <c r="AV154" s="24">
        <v>19765</v>
      </c>
      <c r="AW154" s="25">
        <f t="shared" si="37"/>
        <v>2.68</v>
      </c>
      <c r="AX154" s="24">
        <v>243939</v>
      </c>
      <c r="AY154" s="24">
        <v>67286</v>
      </c>
      <c r="AZ154" s="24">
        <v>311225</v>
      </c>
      <c r="BA154" s="24">
        <v>197376</v>
      </c>
      <c r="BB154" s="24">
        <v>483616</v>
      </c>
      <c r="BC154" s="24">
        <v>528366</v>
      </c>
      <c r="BD154" s="26">
        <v>0</v>
      </c>
      <c r="BE154" s="26">
        <v>0</v>
      </c>
      <c r="BF154" s="27">
        <v>23385</v>
      </c>
      <c r="BG154" s="27">
        <v>8102</v>
      </c>
      <c r="BH154" s="27">
        <v>31487</v>
      </c>
      <c r="BI154" s="27">
        <v>9552</v>
      </c>
      <c r="BJ154" s="27">
        <v>1271</v>
      </c>
      <c r="BK154" s="28">
        <v>417</v>
      </c>
      <c r="BL154" s="27">
        <v>1688</v>
      </c>
      <c r="BM154" s="27">
        <v>1233</v>
      </c>
      <c r="BN154" s="28">
        <v>244</v>
      </c>
      <c r="BO154" s="27">
        <v>1477</v>
      </c>
      <c r="BP154" s="27">
        <v>5238</v>
      </c>
      <c r="BQ154" s="28">
        <v>26</v>
      </c>
      <c r="BR154" s="28">
        <v>5</v>
      </c>
      <c r="BS154" s="28">
        <v>31</v>
      </c>
      <c r="BT154" s="28">
        <v>51</v>
      </c>
      <c r="BU154" s="30">
        <v>3072</v>
      </c>
      <c r="BV154" s="29">
        <v>856</v>
      </c>
      <c r="BW154" s="30">
        <v>3928</v>
      </c>
      <c r="BX154" s="30">
        <v>82549</v>
      </c>
      <c r="BY154" s="31">
        <f>(BX154/F154)</f>
        <v>11.193084745762713</v>
      </c>
      <c r="BZ154" s="30">
        <v>1560</v>
      </c>
      <c r="CA154" s="30">
        <v>2761</v>
      </c>
      <c r="CB154" s="29">
        <v>277</v>
      </c>
      <c r="CC154" s="30">
        <v>17989</v>
      </c>
      <c r="CD154" s="30">
        <v>12986</v>
      </c>
      <c r="CE154" s="30">
        <v>30975</v>
      </c>
      <c r="CF154" s="30">
        <v>34013</v>
      </c>
      <c r="CG154" s="29">
        <v>466</v>
      </c>
      <c r="CH154" s="29">
        <v>958</v>
      </c>
      <c r="CI154" s="29">
        <v>40</v>
      </c>
      <c r="CJ154" s="29">
        <v>117</v>
      </c>
      <c r="CK154" s="29">
        <v>25</v>
      </c>
      <c r="CL154" s="29">
        <v>182</v>
      </c>
      <c r="CM154" s="29">
        <v>34</v>
      </c>
      <c r="CN154" s="29">
        <v>924</v>
      </c>
      <c r="CO154" s="30">
        <v>1866</v>
      </c>
      <c r="CP154" s="29">
        <v>300</v>
      </c>
      <c r="CQ154" s="30">
        <v>3090</v>
      </c>
      <c r="CR154" s="29">
        <v>25</v>
      </c>
      <c r="CS154" s="29">
        <v>350</v>
      </c>
      <c r="CT154" s="29">
        <v>11</v>
      </c>
      <c r="CU154" s="29">
        <v>14</v>
      </c>
      <c r="CV154" s="29">
        <v>72</v>
      </c>
      <c r="CW154" s="30">
        <v>12000</v>
      </c>
      <c r="CX154" s="30">
        <v>36419</v>
      </c>
      <c r="CY154" s="32" t="s">
        <v>204</v>
      </c>
    </row>
    <row r="155" spans="1:103" x14ac:dyDescent="0.2">
      <c r="A155" s="1" t="s">
        <v>170</v>
      </c>
      <c r="B155" s="1" t="s">
        <v>442</v>
      </c>
      <c r="C155" s="1" t="s">
        <v>311</v>
      </c>
      <c r="D155" s="16" t="s">
        <v>18</v>
      </c>
      <c r="E155" s="17">
        <v>1092</v>
      </c>
      <c r="F155" s="18">
        <v>866</v>
      </c>
      <c r="G155" s="18">
        <v>52</v>
      </c>
      <c r="H155" s="17">
        <v>1080</v>
      </c>
      <c r="I155" s="49">
        <f t="shared" si="35"/>
        <v>1.2471131639722863</v>
      </c>
      <c r="J155" s="46">
        <v>43101</v>
      </c>
      <c r="K155" s="46">
        <v>43465</v>
      </c>
      <c r="L155" s="19">
        <v>0</v>
      </c>
      <c r="M155" s="19">
        <v>7</v>
      </c>
      <c r="N155" s="19">
        <v>7</v>
      </c>
      <c r="O155" s="19">
        <v>14</v>
      </c>
      <c r="P155" s="19">
        <v>21</v>
      </c>
      <c r="Q155" s="19">
        <v>0</v>
      </c>
      <c r="R155" s="19">
        <v>0</v>
      </c>
      <c r="S155" s="22">
        <v>25853</v>
      </c>
      <c r="T155" s="36">
        <f t="shared" si="36"/>
        <v>29.853348729792149</v>
      </c>
      <c r="U155" s="20">
        <v>0</v>
      </c>
      <c r="V155" s="20">
        <v>0</v>
      </c>
      <c r="W155" s="20">
        <v>0</v>
      </c>
      <c r="X155" s="22">
        <v>665</v>
      </c>
      <c r="Y155" s="22">
        <v>665</v>
      </c>
      <c r="Z155" s="22">
        <v>26518</v>
      </c>
      <c r="AA155" s="20">
        <v>0</v>
      </c>
      <c r="AB155" s="22">
        <v>26518</v>
      </c>
      <c r="AC155" s="22">
        <v>200</v>
      </c>
      <c r="AD155" s="21"/>
      <c r="AE155" s="21"/>
      <c r="AF155" s="22">
        <v>200</v>
      </c>
      <c r="AG155" s="21"/>
      <c r="AH155" s="21"/>
      <c r="AI155" s="20">
        <v>0</v>
      </c>
      <c r="AJ155" s="20">
        <v>0</v>
      </c>
      <c r="AK155" s="20">
        <v>0</v>
      </c>
      <c r="AL155" s="22">
        <v>200</v>
      </c>
      <c r="AM155" s="20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6"/>
      <c r="AT155" s="26"/>
      <c r="AU155" s="26"/>
      <c r="AV155" s="24">
        <v>3859</v>
      </c>
      <c r="AW155" s="25">
        <f t="shared" si="37"/>
        <v>4.456120092378753</v>
      </c>
      <c r="AX155" s="24">
        <v>16913</v>
      </c>
      <c r="AY155" s="24">
        <v>1364</v>
      </c>
      <c r="AZ155" s="24">
        <v>18277</v>
      </c>
      <c r="BA155" s="26">
        <v>0</v>
      </c>
      <c r="BB155" s="24">
        <v>26518</v>
      </c>
      <c r="BC155" s="24">
        <v>22136</v>
      </c>
      <c r="BD155" s="26">
        <v>0</v>
      </c>
      <c r="BE155" s="26">
        <v>0</v>
      </c>
      <c r="BF155" s="28"/>
      <c r="BG155" s="28"/>
      <c r="BH155" s="27">
        <v>11375</v>
      </c>
      <c r="BI155" s="28">
        <v>0</v>
      </c>
      <c r="BJ155" s="28"/>
      <c r="BK155" s="28"/>
      <c r="BL155" s="28">
        <v>755</v>
      </c>
      <c r="BM155" s="28"/>
      <c r="BN155" s="28"/>
      <c r="BO155" s="28">
        <v>138</v>
      </c>
      <c r="BP155" s="28">
        <v>0</v>
      </c>
      <c r="BQ155" s="28">
        <v>5</v>
      </c>
      <c r="BR155" s="28">
        <v>1</v>
      </c>
      <c r="BS155" s="28">
        <v>6</v>
      </c>
      <c r="BT155" s="28">
        <v>51</v>
      </c>
      <c r="BU155" s="29"/>
      <c r="BV155" s="29"/>
      <c r="BW155" s="29">
        <v>528</v>
      </c>
      <c r="BX155" s="30">
        <v>1693</v>
      </c>
      <c r="BY155" s="31">
        <f>(BX155/F155)</f>
        <v>1.9549653579676673</v>
      </c>
      <c r="BZ155" s="29">
        <v>50</v>
      </c>
      <c r="CA155" s="29">
        <v>0</v>
      </c>
      <c r="CB155" s="29">
        <v>2</v>
      </c>
      <c r="CC155" s="29"/>
      <c r="CD155" s="29"/>
      <c r="CE155" s="30">
        <v>8025</v>
      </c>
      <c r="CF155" s="30">
        <v>8027</v>
      </c>
      <c r="CG155" s="29">
        <v>0</v>
      </c>
      <c r="CH155" s="29">
        <v>51</v>
      </c>
      <c r="CI155" s="29">
        <v>3</v>
      </c>
      <c r="CJ155" s="29">
        <v>11</v>
      </c>
      <c r="CK155" s="29">
        <v>0</v>
      </c>
      <c r="CL155" s="29">
        <v>14</v>
      </c>
      <c r="CM155" s="29">
        <v>0</v>
      </c>
      <c r="CN155" s="29">
        <v>52</v>
      </c>
      <c r="CO155" s="29">
        <v>120</v>
      </c>
      <c r="CP155" s="29">
        <v>0</v>
      </c>
      <c r="CQ155" s="29">
        <v>172</v>
      </c>
      <c r="CR155" s="29">
        <v>0</v>
      </c>
      <c r="CS155" s="29">
        <v>0</v>
      </c>
      <c r="CT155" s="29">
        <v>0</v>
      </c>
      <c r="CU155" s="29">
        <v>3</v>
      </c>
      <c r="CV155" s="29">
        <v>5</v>
      </c>
      <c r="CW155" s="29">
        <v>183</v>
      </c>
      <c r="CX155" s="29">
        <v>25</v>
      </c>
      <c r="CY155" s="29">
        <v>0</v>
      </c>
    </row>
    <row r="156" spans="1:103" x14ac:dyDescent="0.2">
      <c r="A156" s="1" t="s">
        <v>171</v>
      </c>
      <c r="B156" s="1" t="s">
        <v>443</v>
      </c>
      <c r="C156" s="1" t="s">
        <v>478</v>
      </c>
      <c r="D156" s="16" t="s">
        <v>16</v>
      </c>
      <c r="E156" s="17">
        <v>1040</v>
      </c>
      <c r="F156" s="17">
        <v>1830</v>
      </c>
      <c r="G156" s="18">
        <v>52</v>
      </c>
      <c r="H156" s="17">
        <v>1500</v>
      </c>
      <c r="I156" s="49">
        <f t="shared" si="35"/>
        <v>0.81967213114754101</v>
      </c>
      <c r="J156" s="46">
        <v>42917</v>
      </c>
      <c r="K156" s="46">
        <v>43281</v>
      </c>
      <c r="L156" s="19">
        <v>17.5</v>
      </c>
      <c r="M156" s="19">
        <v>6</v>
      </c>
      <c r="N156" s="19">
        <v>23.5</v>
      </c>
      <c r="O156" s="19">
        <v>1</v>
      </c>
      <c r="P156" s="19">
        <v>24.5</v>
      </c>
      <c r="Q156" s="19">
        <v>0</v>
      </c>
      <c r="R156" s="19">
        <v>3</v>
      </c>
      <c r="S156" s="22">
        <v>28750</v>
      </c>
      <c r="T156" s="36">
        <f t="shared" si="36"/>
        <v>15.710382513661202</v>
      </c>
      <c r="U156" s="20">
        <v>0</v>
      </c>
      <c r="V156" s="20">
        <v>0</v>
      </c>
      <c r="W156" s="20">
        <v>0</v>
      </c>
      <c r="X156" s="22">
        <v>688</v>
      </c>
      <c r="Y156" s="22">
        <v>688</v>
      </c>
      <c r="Z156" s="22">
        <v>29438</v>
      </c>
      <c r="AA156" s="22">
        <v>1617</v>
      </c>
      <c r="AB156" s="22">
        <v>31055</v>
      </c>
      <c r="AC156" s="22">
        <v>200</v>
      </c>
      <c r="AD156" s="22">
        <v>465</v>
      </c>
      <c r="AE156" s="20">
        <v>0</v>
      </c>
      <c r="AF156" s="22">
        <v>665</v>
      </c>
      <c r="AG156" s="20">
        <v>0</v>
      </c>
      <c r="AH156" s="21">
        <v>585</v>
      </c>
      <c r="AI156" s="20">
        <v>0</v>
      </c>
      <c r="AJ156" s="22">
        <v>585</v>
      </c>
      <c r="AK156" s="22">
        <v>500</v>
      </c>
      <c r="AL156" s="22">
        <v>1750</v>
      </c>
      <c r="AM156" s="22">
        <v>1000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4">
        <v>2152</v>
      </c>
      <c r="AT156" s="24">
        <v>264</v>
      </c>
      <c r="AU156" s="24">
        <v>53</v>
      </c>
      <c r="AV156" s="24">
        <v>2469</v>
      </c>
      <c r="AW156" s="25">
        <f t="shared" si="37"/>
        <v>1.3491803278688526</v>
      </c>
      <c r="AX156" s="24">
        <v>18182</v>
      </c>
      <c r="AY156" s="24">
        <v>2706</v>
      </c>
      <c r="AZ156" s="24">
        <v>20888</v>
      </c>
      <c r="BA156" s="24">
        <v>7831</v>
      </c>
      <c r="BB156" s="24">
        <v>31055</v>
      </c>
      <c r="BC156" s="24">
        <v>31188</v>
      </c>
      <c r="BD156" s="24">
        <v>1250</v>
      </c>
      <c r="BE156" s="26">
        <v>0</v>
      </c>
      <c r="BF156" s="27">
        <v>2914</v>
      </c>
      <c r="BG156" s="27">
        <v>3268</v>
      </c>
      <c r="BH156" s="27">
        <v>6182</v>
      </c>
      <c r="BI156" s="27">
        <v>9552</v>
      </c>
      <c r="BJ156" s="28">
        <v>306</v>
      </c>
      <c r="BK156" s="28">
        <v>87</v>
      </c>
      <c r="BL156" s="28">
        <v>393</v>
      </c>
      <c r="BM156" s="28">
        <v>227</v>
      </c>
      <c r="BN156" s="28">
        <v>33</v>
      </c>
      <c r="BO156" s="28">
        <v>260</v>
      </c>
      <c r="BP156" s="27">
        <v>5238</v>
      </c>
      <c r="BQ156" s="28">
        <v>10</v>
      </c>
      <c r="BR156" s="28">
        <v>2</v>
      </c>
      <c r="BS156" s="28">
        <v>12</v>
      </c>
      <c r="BT156" s="28">
        <v>51</v>
      </c>
      <c r="BU156" s="29">
        <v>328</v>
      </c>
      <c r="BV156" s="29">
        <v>71</v>
      </c>
      <c r="BW156" s="29">
        <v>399</v>
      </c>
      <c r="BX156" s="30">
        <v>3637</v>
      </c>
      <c r="BY156" s="31">
        <f>(BX156/F156)</f>
        <v>1.987431693989071</v>
      </c>
      <c r="BZ156" s="32" t="s">
        <v>204</v>
      </c>
      <c r="CA156" s="29">
        <v>746</v>
      </c>
      <c r="CB156" s="29">
        <v>0</v>
      </c>
      <c r="CC156" s="30">
        <v>2433</v>
      </c>
      <c r="CD156" s="30">
        <v>1983</v>
      </c>
      <c r="CE156" s="30">
        <v>4416</v>
      </c>
      <c r="CF156" s="30">
        <v>5162</v>
      </c>
      <c r="CG156" s="29">
        <v>215</v>
      </c>
      <c r="CH156" s="29">
        <v>579</v>
      </c>
      <c r="CI156" s="29">
        <v>135</v>
      </c>
      <c r="CJ156" s="29">
        <v>23</v>
      </c>
      <c r="CK156" s="29">
        <v>3</v>
      </c>
      <c r="CL156" s="29">
        <v>161</v>
      </c>
      <c r="CM156" s="29">
        <v>109</v>
      </c>
      <c r="CN156" s="29">
        <v>892</v>
      </c>
      <c r="CO156" s="29">
        <v>369</v>
      </c>
      <c r="CP156" s="29">
        <v>14</v>
      </c>
      <c r="CQ156" s="30">
        <v>1275</v>
      </c>
      <c r="CR156" s="29">
        <v>11</v>
      </c>
      <c r="CS156" s="29">
        <v>0</v>
      </c>
      <c r="CT156" s="29">
        <v>7</v>
      </c>
      <c r="CU156" s="29">
        <v>3</v>
      </c>
      <c r="CV156" s="29">
        <v>4</v>
      </c>
      <c r="CW156" s="29">
        <v>299</v>
      </c>
      <c r="CX156" s="29">
        <v>30</v>
      </c>
      <c r="CY156" s="30">
        <v>1656</v>
      </c>
    </row>
    <row r="157" spans="1:103" x14ac:dyDescent="0.2">
      <c r="A157" s="1" t="s">
        <v>172</v>
      </c>
      <c r="B157" s="1" t="s">
        <v>444</v>
      </c>
      <c r="C157" s="1" t="s">
        <v>479</v>
      </c>
      <c r="D157" s="16" t="s">
        <v>16</v>
      </c>
      <c r="E157" s="17">
        <v>2150</v>
      </c>
      <c r="F157" s="17">
        <v>4406</v>
      </c>
      <c r="G157" s="18">
        <v>50</v>
      </c>
      <c r="H157" s="17">
        <v>6000</v>
      </c>
      <c r="I157" s="49">
        <f t="shared" si="35"/>
        <v>1.3617793917385383</v>
      </c>
      <c r="J157" s="46">
        <v>42917</v>
      </c>
      <c r="K157" s="46">
        <v>43281</v>
      </c>
      <c r="L157" s="19">
        <v>80</v>
      </c>
      <c r="M157" s="19">
        <v>120</v>
      </c>
      <c r="N157" s="19">
        <v>200</v>
      </c>
      <c r="O157" s="19">
        <v>15</v>
      </c>
      <c r="P157" s="19">
        <v>215</v>
      </c>
      <c r="Q157" s="19">
        <v>2</v>
      </c>
      <c r="R157" s="19">
        <v>14</v>
      </c>
      <c r="S157" s="22">
        <v>587537</v>
      </c>
      <c r="T157" s="36">
        <f t="shared" si="36"/>
        <v>133.34929641398094</v>
      </c>
      <c r="U157" s="22">
        <v>20</v>
      </c>
      <c r="V157" s="20">
        <v>0</v>
      </c>
      <c r="W157" s="22">
        <v>5667</v>
      </c>
      <c r="X157" s="22">
        <v>25884</v>
      </c>
      <c r="Y157" s="22">
        <v>31551</v>
      </c>
      <c r="Z157" s="22">
        <v>619088</v>
      </c>
      <c r="AA157" s="22">
        <v>7950</v>
      </c>
      <c r="AB157" s="22">
        <v>627038</v>
      </c>
      <c r="AC157" s="22">
        <v>200</v>
      </c>
      <c r="AD157" s="20">
        <v>0</v>
      </c>
      <c r="AE157" s="20">
        <v>0</v>
      </c>
      <c r="AF157" s="22">
        <v>200</v>
      </c>
      <c r="AG157" s="20">
        <v>0</v>
      </c>
      <c r="AH157" s="21">
        <v>322</v>
      </c>
      <c r="AI157" s="20">
        <v>0</v>
      </c>
      <c r="AJ157" s="22">
        <v>322</v>
      </c>
      <c r="AK157" s="22">
        <v>3000</v>
      </c>
      <c r="AL157" s="22">
        <v>3522</v>
      </c>
      <c r="AM157" s="22">
        <v>500</v>
      </c>
      <c r="AN157" s="37">
        <v>41580</v>
      </c>
      <c r="AO157" s="23">
        <v>0</v>
      </c>
      <c r="AP157" s="23">
        <v>0</v>
      </c>
      <c r="AQ157" s="23">
        <v>0</v>
      </c>
      <c r="AR157" s="37">
        <v>41580</v>
      </c>
      <c r="AS157" s="26"/>
      <c r="AT157" s="26"/>
      <c r="AU157" s="26"/>
      <c r="AV157" s="24">
        <v>48502</v>
      </c>
      <c r="AW157" s="25">
        <f t="shared" si="37"/>
        <v>11.008170676350431</v>
      </c>
      <c r="AX157" s="24">
        <v>261155</v>
      </c>
      <c r="AY157" s="24">
        <v>153055</v>
      </c>
      <c r="AZ157" s="24">
        <v>414210</v>
      </c>
      <c r="BA157" s="24">
        <v>78978</v>
      </c>
      <c r="BB157" s="24">
        <v>627038</v>
      </c>
      <c r="BC157" s="24">
        <v>541690</v>
      </c>
      <c r="BD157" s="26">
        <v>0</v>
      </c>
      <c r="BE157" s="24">
        <v>41580</v>
      </c>
      <c r="BF157" s="28"/>
      <c r="BG157" s="28"/>
      <c r="BH157" s="27">
        <v>28357</v>
      </c>
      <c r="BI157" s="27">
        <v>9552</v>
      </c>
      <c r="BJ157" s="28"/>
      <c r="BK157" s="28"/>
      <c r="BL157" s="27">
        <v>3612</v>
      </c>
      <c r="BM157" s="28"/>
      <c r="BN157" s="28"/>
      <c r="BO157" s="27">
        <v>1914</v>
      </c>
      <c r="BP157" s="27">
        <v>5238</v>
      </c>
      <c r="BQ157" s="28">
        <v>92</v>
      </c>
      <c r="BR157" s="28">
        <v>11</v>
      </c>
      <c r="BS157" s="28">
        <v>103</v>
      </c>
      <c r="BT157" s="28">
        <v>51</v>
      </c>
      <c r="BU157" s="30">
        <v>5240</v>
      </c>
      <c r="BV157" s="29">
        <v>823</v>
      </c>
      <c r="BW157" s="30">
        <v>6063</v>
      </c>
      <c r="BX157" s="32" t="s">
        <v>204</v>
      </c>
      <c r="BY157" s="31"/>
      <c r="BZ157" s="32" t="s">
        <v>204</v>
      </c>
      <c r="CA157" s="30">
        <v>3465</v>
      </c>
      <c r="CB157" s="29">
        <v>129</v>
      </c>
      <c r="CC157" s="29"/>
      <c r="CD157" s="29"/>
      <c r="CE157" s="30">
        <v>66825</v>
      </c>
      <c r="CF157" s="30">
        <v>70419</v>
      </c>
      <c r="CG157" s="30">
        <v>1294</v>
      </c>
      <c r="CH157" s="30">
        <v>1291</v>
      </c>
      <c r="CI157" s="29">
        <v>27</v>
      </c>
      <c r="CJ157" s="29">
        <v>166</v>
      </c>
      <c r="CK157" s="29">
        <v>0</v>
      </c>
      <c r="CL157" s="29">
        <v>193</v>
      </c>
      <c r="CM157" s="29">
        <v>48</v>
      </c>
      <c r="CN157" s="29">
        <v>374</v>
      </c>
      <c r="CO157" s="30">
        <v>3513</v>
      </c>
      <c r="CP157" s="29">
        <v>0</v>
      </c>
      <c r="CQ157" s="30">
        <v>3887</v>
      </c>
      <c r="CR157" s="29">
        <v>0</v>
      </c>
      <c r="CS157" s="29">
        <v>29</v>
      </c>
      <c r="CT157" s="29">
        <v>0</v>
      </c>
      <c r="CU157" s="29">
        <v>12</v>
      </c>
      <c r="CV157" s="29">
        <v>462</v>
      </c>
      <c r="CW157" s="30">
        <v>4525</v>
      </c>
      <c r="CX157" s="30">
        <v>4101</v>
      </c>
      <c r="CY157" s="30">
        <v>14095</v>
      </c>
    </row>
    <row r="158" spans="1:103" x14ac:dyDescent="0.2">
      <c r="A158" s="1" t="s">
        <v>173</v>
      </c>
      <c r="B158" s="1" t="s">
        <v>445</v>
      </c>
      <c r="C158" s="1" t="s">
        <v>368</v>
      </c>
      <c r="D158" s="16" t="s">
        <v>16</v>
      </c>
      <c r="E158" s="17">
        <v>1872</v>
      </c>
      <c r="F158" s="17">
        <v>6520</v>
      </c>
      <c r="G158" s="18">
        <v>52</v>
      </c>
      <c r="H158" s="17">
        <v>5000</v>
      </c>
      <c r="I158" s="49">
        <f t="shared" si="35"/>
        <v>0.76687116564417179</v>
      </c>
      <c r="J158" s="46">
        <v>42737</v>
      </c>
      <c r="K158" s="46">
        <v>43101</v>
      </c>
      <c r="L158" s="19">
        <v>40</v>
      </c>
      <c r="M158" s="19">
        <v>97</v>
      </c>
      <c r="N158" s="19">
        <v>137</v>
      </c>
      <c r="O158" s="19">
        <v>2</v>
      </c>
      <c r="P158" s="19">
        <v>139</v>
      </c>
      <c r="Q158" s="19">
        <v>0</v>
      </c>
      <c r="R158" s="19">
        <v>8</v>
      </c>
      <c r="S158" s="22">
        <v>149993</v>
      </c>
      <c r="T158" s="36">
        <f t="shared" si="36"/>
        <v>23.00506134969325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2">
        <v>149993</v>
      </c>
      <c r="AA158" s="22">
        <v>20000</v>
      </c>
      <c r="AB158" s="22">
        <v>169993</v>
      </c>
      <c r="AC158" s="22">
        <v>500</v>
      </c>
      <c r="AD158" s="20">
        <v>0</v>
      </c>
      <c r="AE158" s="20">
        <v>0</v>
      </c>
      <c r="AF158" s="22">
        <v>500</v>
      </c>
      <c r="AG158" s="20">
        <v>0</v>
      </c>
      <c r="AH158" s="21">
        <v>0</v>
      </c>
      <c r="AI158" s="20">
        <v>0</v>
      </c>
      <c r="AJ158" s="20">
        <v>0</v>
      </c>
      <c r="AK158" s="22">
        <v>1500</v>
      </c>
      <c r="AL158" s="22">
        <v>2000</v>
      </c>
      <c r="AM158" s="20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6"/>
      <c r="AT158" s="26"/>
      <c r="AU158" s="26"/>
      <c r="AV158" s="24">
        <v>10665</v>
      </c>
      <c r="AW158" s="25">
        <f t="shared" si="37"/>
        <v>1.6357361963190185</v>
      </c>
      <c r="AX158" s="24">
        <v>113714</v>
      </c>
      <c r="AY158" s="24">
        <v>9377</v>
      </c>
      <c r="AZ158" s="24">
        <v>123091</v>
      </c>
      <c r="BA158" s="24">
        <v>38605</v>
      </c>
      <c r="BB158" s="24">
        <v>169993</v>
      </c>
      <c r="BC158" s="24">
        <v>172361</v>
      </c>
      <c r="BD158" s="24">
        <v>1500</v>
      </c>
      <c r="BE158" s="26">
        <v>0</v>
      </c>
      <c r="BF158" s="28"/>
      <c r="BG158" s="28"/>
      <c r="BH158" s="27">
        <v>18941</v>
      </c>
      <c r="BI158" s="27">
        <v>9552</v>
      </c>
      <c r="BJ158" s="28"/>
      <c r="BK158" s="28"/>
      <c r="BL158" s="28">
        <v>423</v>
      </c>
      <c r="BM158" s="28">
        <v>59</v>
      </c>
      <c r="BN158" s="28">
        <v>0</v>
      </c>
      <c r="BO158" s="28">
        <v>59</v>
      </c>
      <c r="BP158" s="27">
        <v>5238</v>
      </c>
      <c r="BQ158" s="28">
        <v>19</v>
      </c>
      <c r="BR158" s="28">
        <v>0</v>
      </c>
      <c r="BS158" s="28">
        <v>19</v>
      </c>
      <c r="BT158" s="28">
        <v>51</v>
      </c>
      <c r="BU158" s="29"/>
      <c r="BV158" s="29"/>
      <c r="BW158" s="30">
        <v>2024</v>
      </c>
      <c r="BX158" s="30">
        <v>20760</v>
      </c>
      <c r="BY158" s="31">
        <f>(BX158/F158)</f>
        <v>3.1840490797546011</v>
      </c>
      <c r="BZ158" s="32" t="s">
        <v>204</v>
      </c>
      <c r="CA158" s="29">
        <v>246</v>
      </c>
      <c r="CB158" s="29">
        <v>56</v>
      </c>
      <c r="CC158" s="29"/>
      <c r="CD158" s="29"/>
      <c r="CE158" s="30">
        <v>9301</v>
      </c>
      <c r="CF158" s="30">
        <v>9603</v>
      </c>
      <c r="CG158" s="29">
        <v>96</v>
      </c>
      <c r="CH158" s="29">
        <v>71</v>
      </c>
      <c r="CI158" s="29">
        <v>96</v>
      </c>
      <c r="CJ158" s="29">
        <v>248</v>
      </c>
      <c r="CK158" s="29">
        <v>50</v>
      </c>
      <c r="CL158" s="29">
        <v>394</v>
      </c>
      <c r="CM158" s="29">
        <v>15</v>
      </c>
      <c r="CN158" s="29"/>
      <c r="CO158" s="29"/>
      <c r="CP158" s="29"/>
      <c r="CQ158" s="29" t="s">
        <v>204</v>
      </c>
      <c r="CR158" s="29">
        <v>4</v>
      </c>
      <c r="CS158" s="29">
        <v>0</v>
      </c>
      <c r="CT158" s="29">
        <v>0</v>
      </c>
      <c r="CU158" s="29">
        <v>8</v>
      </c>
      <c r="CV158" s="29">
        <v>4</v>
      </c>
      <c r="CW158" s="30">
        <v>2236</v>
      </c>
      <c r="CX158" s="32" t="s">
        <v>204</v>
      </c>
      <c r="CY158" s="30">
        <v>13222</v>
      </c>
    </row>
    <row r="159" spans="1:103" x14ac:dyDescent="0.2">
      <c r="A159" s="1" t="s">
        <v>174</v>
      </c>
      <c r="B159" s="1" t="s">
        <v>446</v>
      </c>
      <c r="C159" s="1" t="s">
        <v>475</v>
      </c>
      <c r="D159" s="16" t="s">
        <v>17</v>
      </c>
      <c r="E159" s="17">
        <v>1040</v>
      </c>
      <c r="F159" s="17">
        <v>1091</v>
      </c>
      <c r="G159" s="18">
        <v>52</v>
      </c>
      <c r="H159" s="17">
        <v>2720</v>
      </c>
      <c r="I159" s="49">
        <f t="shared" si="35"/>
        <v>2.4931255728689274</v>
      </c>
      <c r="J159" s="46">
        <v>42736</v>
      </c>
      <c r="K159" s="46">
        <v>43100</v>
      </c>
      <c r="L159" s="19">
        <v>0</v>
      </c>
      <c r="M159" s="19">
        <v>25</v>
      </c>
      <c r="N159" s="19">
        <v>25</v>
      </c>
      <c r="O159" s="19">
        <v>0.04</v>
      </c>
      <c r="P159" s="19">
        <v>25.04</v>
      </c>
      <c r="Q159" s="19">
        <v>0</v>
      </c>
      <c r="R159" s="19">
        <v>20</v>
      </c>
      <c r="S159" s="22">
        <v>18000</v>
      </c>
      <c r="T159" s="36">
        <f t="shared" si="36"/>
        <v>16.498625114573784</v>
      </c>
      <c r="U159" s="20">
        <v>0</v>
      </c>
      <c r="V159" s="20">
        <v>0</v>
      </c>
      <c r="W159" s="20">
        <v>0</v>
      </c>
      <c r="X159" s="22">
        <v>23279</v>
      </c>
      <c r="Y159" s="22">
        <v>23279</v>
      </c>
      <c r="Z159" s="22">
        <v>41279</v>
      </c>
      <c r="AA159" s="22">
        <v>12966</v>
      </c>
      <c r="AB159" s="22">
        <v>54245</v>
      </c>
      <c r="AC159" s="21"/>
      <c r="AD159" s="22">
        <v>230</v>
      </c>
      <c r="AE159" s="21"/>
      <c r="AF159" s="22">
        <v>230</v>
      </c>
      <c r="AG159" s="21"/>
      <c r="AH159" s="21"/>
      <c r="AI159" s="20">
        <v>0</v>
      </c>
      <c r="AJ159" s="20">
        <v>0</v>
      </c>
      <c r="AK159" s="22">
        <v>800</v>
      </c>
      <c r="AL159" s="22">
        <v>1030</v>
      </c>
      <c r="AM159" s="22">
        <v>479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4">
        <v>4051</v>
      </c>
      <c r="AT159" s="26">
        <v>0</v>
      </c>
      <c r="AU159" s="24">
        <v>175</v>
      </c>
      <c r="AV159" s="24">
        <v>4226</v>
      </c>
      <c r="AW159" s="25">
        <f t="shared" si="37"/>
        <v>3.8735105407882675</v>
      </c>
      <c r="AX159" s="24">
        <v>17231</v>
      </c>
      <c r="AY159" s="24">
        <v>1871</v>
      </c>
      <c r="AZ159" s="24">
        <v>19102</v>
      </c>
      <c r="BA159" s="24">
        <v>19739</v>
      </c>
      <c r="BB159" s="24">
        <v>54245</v>
      </c>
      <c r="BC159" s="24">
        <v>43067</v>
      </c>
      <c r="BD159" s="24">
        <v>1030</v>
      </c>
      <c r="BE159" s="26">
        <v>0</v>
      </c>
      <c r="BF159" s="27">
        <v>9110</v>
      </c>
      <c r="BG159" s="27">
        <v>1660</v>
      </c>
      <c r="BH159" s="27">
        <v>10770</v>
      </c>
      <c r="BI159" s="27">
        <v>9552</v>
      </c>
      <c r="BJ159" s="28">
        <v>630</v>
      </c>
      <c r="BK159" s="28">
        <v>46</v>
      </c>
      <c r="BL159" s="28">
        <v>676</v>
      </c>
      <c r="BM159" s="28">
        <v>300</v>
      </c>
      <c r="BN159" s="28">
        <v>90</v>
      </c>
      <c r="BO159" s="28">
        <v>390</v>
      </c>
      <c r="BP159" s="27">
        <v>5238</v>
      </c>
      <c r="BQ159" s="28">
        <v>6</v>
      </c>
      <c r="BR159" s="28">
        <v>2</v>
      </c>
      <c r="BS159" s="28">
        <v>8</v>
      </c>
      <c r="BT159" s="28">
        <v>51</v>
      </c>
      <c r="BU159" s="29">
        <v>527</v>
      </c>
      <c r="BV159" s="29">
        <v>77</v>
      </c>
      <c r="BW159" s="29">
        <v>604</v>
      </c>
      <c r="BX159" s="30">
        <v>5237</v>
      </c>
      <c r="BY159" s="31">
        <f>(BX159/F159)</f>
        <v>4.8001833180568285</v>
      </c>
      <c r="BZ159" s="29">
        <v>32</v>
      </c>
      <c r="CA159" s="29">
        <v>0</v>
      </c>
      <c r="CB159" s="32" t="s">
        <v>204</v>
      </c>
      <c r="CC159" s="30">
        <v>2903</v>
      </c>
      <c r="CD159" s="29">
        <v>120</v>
      </c>
      <c r="CE159" s="30">
        <v>3023</v>
      </c>
      <c r="CF159" s="30">
        <v>3023</v>
      </c>
      <c r="CG159" s="29">
        <v>97</v>
      </c>
      <c r="CH159" s="29">
        <v>142</v>
      </c>
      <c r="CI159" s="29">
        <v>13</v>
      </c>
      <c r="CJ159" s="29">
        <v>3</v>
      </c>
      <c r="CK159" s="29">
        <v>0</v>
      </c>
      <c r="CL159" s="29">
        <v>16</v>
      </c>
      <c r="CM159" s="29">
        <v>2</v>
      </c>
      <c r="CN159" s="29">
        <v>310</v>
      </c>
      <c r="CO159" s="29">
        <v>122</v>
      </c>
      <c r="CP159" s="29">
        <v>0</v>
      </c>
      <c r="CQ159" s="29">
        <v>432</v>
      </c>
      <c r="CR159" s="29">
        <v>0</v>
      </c>
      <c r="CS159" s="29">
        <v>0</v>
      </c>
      <c r="CT159" s="29">
        <v>6</v>
      </c>
      <c r="CU159" s="29">
        <v>4</v>
      </c>
      <c r="CV159" s="29">
        <v>7</v>
      </c>
      <c r="CW159" s="29">
        <v>723</v>
      </c>
      <c r="CX159" s="29">
        <v>525</v>
      </c>
      <c r="CY159" s="32" t="s">
        <v>204</v>
      </c>
    </row>
    <row r="160" spans="1:103" x14ac:dyDescent="0.2">
      <c r="A160" s="1" t="s">
        <v>175</v>
      </c>
      <c r="B160" s="1" t="s">
        <v>175</v>
      </c>
      <c r="C160" s="1" t="s">
        <v>429</v>
      </c>
      <c r="D160" s="18"/>
      <c r="E160" s="18"/>
      <c r="F160" s="18">
        <v>601</v>
      </c>
      <c r="G160" s="18"/>
      <c r="H160" s="16"/>
      <c r="I160" s="49"/>
      <c r="J160" s="46"/>
      <c r="K160" s="46"/>
      <c r="L160" s="19"/>
      <c r="M160" s="19"/>
      <c r="N160" s="19"/>
      <c r="O160" s="19"/>
      <c r="P160" s="19"/>
      <c r="Q160" s="19"/>
      <c r="R160" s="19"/>
      <c r="S160" s="21"/>
      <c r="T160" s="36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34"/>
      <c r="AO160" s="34"/>
      <c r="AP160" s="34"/>
      <c r="AQ160" s="34"/>
      <c r="AR160" s="34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9"/>
      <c r="BV160" s="29"/>
      <c r="BW160" s="29"/>
      <c r="BX160" s="29"/>
      <c r="BY160" s="31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</row>
    <row r="161" spans="1:103" x14ac:dyDescent="0.2">
      <c r="A161" s="1" t="s">
        <v>176</v>
      </c>
      <c r="B161" s="1" t="s">
        <v>447</v>
      </c>
      <c r="C161" s="1" t="s">
        <v>469</v>
      </c>
      <c r="D161" s="16" t="s">
        <v>16</v>
      </c>
      <c r="E161" s="17">
        <v>1144</v>
      </c>
      <c r="F161" s="17">
        <v>1015</v>
      </c>
      <c r="G161" s="18">
        <v>52</v>
      </c>
      <c r="H161" s="17">
        <v>2700</v>
      </c>
      <c r="I161" s="49">
        <f>H161/F161</f>
        <v>2.6600985221674875</v>
      </c>
      <c r="J161" s="46">
        <v>42917</v>
      </c>
      <c r="K161" s="46">
        <v>43281</v>
      </c>
      <c r="L161" s="19">
        <v>0</v>
      </c>
      <c r="M161" s="19">
        <v>23</v>
      </c>
      <c r="N161" s="19">
        <v>23</v>
      </c>
      <c r="O161" s="19">
        <v>12</v>
      </c>
      <c r="P161" s="19">
        <v>35</v>
      </c>
      <c r="Q161" s="19">
        <v>0</v>
      </c>
      <c r="R161" s="19">
        <v>6.5</v>
      </c>
      <c r="S161" s="22">
        <v>45647</v>
      </c>
      <c r="T161" s="36">
        <f>S161/F161</f>
        <v>44.972413793103449</v>
      </c>
      <c r="U161" s="20">
        <v>0</v>
      </c>
      <c r="V161" s="20">
        <v>0</v>
      </c>
      <c r="W161" s="20">
        <v>0</v>
      </c>
      <c r="X161" s="22">
        <v>19138</v>
      </c>
      <c r="Y161" s="22">
        <v>19138</v>
      </c>
      <c r="Z161" s="22">
        <v>64785</v>
      </c>
      <c r="AA161" s="20">
        <v>0</v>
      </c>
      <c r="AB161" s="22">
        <v>64785</v>
      </c>
      <c r="AC161" s="22">
        <v>200</v>
      </c>
      <c r="AD161" s="22">
        <v>3050</v>
      </c>
      <c r="AE161" s="20">
        <v>0</v>
      </c>
      <c r="AF161" s="22">
        <v>3250</v>
      </c>
      <c r="AG161" s="20">
        <v>0</v>
      </c>
      <c r="AH161" s="21">
        <v>0</v>
      </c>
      <c r="AI161" s="20">
        <v>0</v>
      </c>
      <c r="AJ161" s="20">
        <v>0</v>
      </c>
      <c r="AK161" s="20">
        <v>0</v>
      </c>
      <c r="AL161" s="22">
        <v>3250</v>
      </c>
      <c r="AM161" s="22">
        <v>750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6"/>
      <c r="AT161" s="26"/>
      <c r="AU161" s="26"/>
      <c r="AV161" s="24">
        <v>12364</v>
      </c>
      <c r="AW161" s="25">
        <f>(AV161/F161)</f>
        <v>12.18128078817734</v>
      </c>
      <c r="AX161" s="24">
        <v>31059</v>
      </c>
      <c r="AY161" s="24">
        <v>3545</v>
      </c>
      <c r="AZ161" s="24">
        <v>34604</v>
      </c>
      <c r="BA161" s="24">
        <v>17816</v>
      </c>
      <c r="BB161" s="24">
        <v>64785</v>
      </c>
      <c r="BC161" s="24">
        <v>64784</v>
      </c>
      <c r="BD161" s="24">
        <v>3250</v>
      </c>
      <c r="BE161" s="26">
        <v>0</v>
      </c>
      <c r="BF161" s="28"/>
      <c r="BG161" s="28"/>
      <c r="BH161" s="27">
        <v>13788</v>
      </c>
      <c r="BI161" s="27">
        <v>9552</v>
      </c>
      <c r="BJ161" s="28">
        <v>867</v>
      </c>
      <c r="BK161" s="28">
        <v>162</v>
      </c>
      <c r="BL161" s="27">
        <v>1029</v>
      </c>
      <c r="BM161" s="28"/>
      <c r="BN161" s="28"/>
      <c r="BO161" s="28">
        <v>597</v>
      </c>
      <c r="BP161" s="27">
        <v>5238</v>
      </c>
      <c r="BQ161" s="28">
        <v>7</v>
      </c>
      <c r="BR161" s="28">
        <v>0</v>
      </c>
      <c r="BS161" s="28">
        <v>7</v>
      </c>
      <c r="BT161" s="28">
        <v>51</v>
      </c>
      <c r="BU161" s="29"/>
      <c r="BV161" s="29"/>
      <c r="BW161" s="29">
        <v>434</v>
      </c>
      <c r="BX161" s="30">
        <v>5795</v>
      </c>
      <c r="BY161" s="31">
        <f>(BX161/F161)</f>
        <v>5.7093596059113301</v>
      </c>
      <c r="BZ161" s="29">
        <v>832</v>
      </c>
      <c r="CA161" s="29">
        <v>830</v>
      </c>
      <c r="CB161" s="29">
        <v>0</v>
      </c>
      <c r="CC161" s="29"/>
      <c r="CD161" s="29"/>
      <c r="CE161" s="30">
        <v>7292</v>
      </c>
      <c r="CF161" s="30">
        <v>8122</v>
      </c>
      <c r="CG161" s="29">
        <v>87</v>
      </c>
      <c r="CH161" s="29">
        <v>213</v>
      </c>
      <c r="CI161" s="29">
        <v>45</v>
      </c>
      <c r="CJ161" s="29">
        <v>53</v>
      </c>
      <c r="CK161" s="29">
        <v>0</v>
      </c>
      <c r="CL161" s="29">
        <v>98</v>
      </c>
      <c r="CM161" s="29">
        <v>62</v>
      </c>
      <c r="CN161" s="29">
        <v>155</v>
      </c>
      <c r="CO161" s="29">
        <v>830</v>
      </c>
      <c r="CP161" s="29">
        <v>0</v>
      </c>
      <c r="CQ161" s="29">
        <v>985</v>
      </c>
      <c r="CR161" s="29">
        <v>16</v>
      </c>
      <c r="CS161" s="29">
        <v>0</v>
      </c>
      <c r="CT161" s="29">
        <v>0</v>
      </c>
      <c r="CU161" s="29">
        <v>5</v>
      </c>
      <c r="CV161" s="32" t="s">
        <v>204</v>
      </c>
      <c r="CW161" s="29">
        <v>676</v>
      </c>
      <c r="CX161" s="29">
        <v>0</v>
      </c>
      <c r="CY161" s="30">
        <v>2530</v>
      </c>
    </row>
    <row r="162" spans="1:103" x14ac:dyDescent="0.2">
      <c r="A162" s="1" t="s">
        <v>177</v>
      </c>
      <c r="B162" s="1" t="s">
        <v>448</v>
      </c>
      <c r="C162" s="1" t="s">
        <v>475</v>
      </c>
      <c r="D162" s="16" t="s">
        <v>16</v>
      </c>
      <c r="E162" s="17">
        <v>1144</v>
      </c>
      <c r="F162" s="17">
        <v>1172</v>
      </c>
      <c r="G162" s="18">
        <v>52</v>
      </c>
      <c r="H162" s="17">
        <v>3085</v>
      </c>
      <c r="I162" s="49">
        <f>H162/F162</f>
        <v>2.6322525597269624</v>
      </c>
      <c r="J162" s="46">
        <v>42917</v>
      </c>
      <c r="K162" s="46">
        <v>43281</v>
      </c>
      <c r="L162" s="19">
        <v>0</v>
      </c>
      <c r="M162" s="19">
        <v>25</v>
      </c>
      <c r="N162" s="19">
        <v>25</v>
      </c>
      <c r="O162" s="19">
        <v>25</v>
      </c>
      <c r="P162" s="19">
        <v>50</v>
      </c>
      <c r="Q162" s="19">
        <v>0</v>
      </c>
      <c r="R162" s="19">
        <v>16</v>
      </c>
      <c r="S162" s="22">
        <v>57224</v>
      </c>
      <c r="T162" s="36">
        <f>S162/F162</f>
        <v>48.8259385665529</v>
      </c>
      <c r="U162" s="20">
        <v>0</v>
      </c>
      <c r="V162" s="20">
        <v>0</v>
      </c>
      <c r="W162" s="20">
        <v>0</v>
      </c>
      <c r="X162" s="22">
        <v>21867</v>
      </c>
      <c r="Y162" s="22">
        <v>21867</v>
      </c>
      <c r="Z162" s="22">
        <v>79091</v>
      </c>
      <c r="AA162" s="20">
        <v>0</v>
      </c>
      <c r="AB162" s="22">
        <v>79091</v>
      </c>
      <c r="AC162" s="20">
        <v>0</v>
      </c>
      <c r="AD162" s="20">
        <v>0</v>
      </c>
      <c r="AE162" s="20">
        <v>0</v>
      </c>
      <c r="AF162" s="20">
        <v>0</v>
      </c>
      <c r="AG162" s="20">
        <v>0</v>
      </c>
      <c r="AH162" s="21">
        <v>0</v>
      </c>
      <c r="AI162" s="20">
        <v>0</v>
      </c>
      <c r="AJ162" s="20">
        <v>0</v>
      </c>
      <c r="AK162" s="22">
        <v>150</v>
      </c>
      <c r="AL162" s="22">
        <v>150</v>
      </c>
      <c r="AM162" s="22">
        <v>600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4">
        <v>3003</v>
      </c>
      <c r="AT162" s="24">
        <v>600</v>
      </c>
      <c r="AU162" s="24">
        <v>390</v>
      </c>
      <c r="AV162" s="24">
        <v>3993</v>
      </c>
      <c r="AW162" s="25">
        <f>(AV162/F162)</f>
        <v>3.4069965870307168</v>
      </c>
      <c r="AX162" s="35"/>
      <c r="AY162" s="35"/>
      <c r="AZ162" s="26">
        <v>0</v>
      </c>
      <c r="BA162" s="35"/>
      <c r="BB162" s="24">
        <v>79091</v>
      </c>
      <c r="BC162" s="24" t="s">
        <v>204</v>
      </c>
      <c r="BD162" s="26">
        <v>0</v>
      </c>
      <c r="BE162" s="35"/>
      <c r="BF162" s="28"/>
      <c r="BG162" s="28"/>
      <c r="BH162" s="28" t="s">
        <v>204</v>
      </c>
      <c r="BI162" s="28"/>
      <c r="BJ162" s="28"/>
      <c r="BK162" s="28"/>
      <c r="BL162" s="28">
        <v>0</v>
      </c>
      <c r="BM162" s="28"/>
      <c r="BN162" s="28"/>
      <c r="BO162" s="28">
        <v>0</v>
      </c>
      <c r="BP162" s="28"/>
      <c r="BQ162" s="28"/>
      <c r="BR162" s="28"/>
      <c r="BS162" s="28">
        <v>0</v>
      </c>
      <c r="BT162" s="28">
        <v>51</v>
      </c>
      <c r="BU162" s="29"/>
      <c r="BV162" s="29"/>
      <c r="BW162" s="29">
        <v>0</v>
      </c>
      <c r="BX162" s="29" t="s">
        <v>204</v>
      </c>
      <c r="BY162" s="31"/>
      <c r="BZ162" s="29"/>
      <c r="CA162" s="29"/>
      <c r="CB162" s="29"/>
      <c r="CC162" s="29"/>
      <c r="CD162" s="29"/>
      <c r="CE162" s="29" t="s">
        <v>204</v>
      </c>
      <c r="CF162" s="29">
        <v>0</v>
      </c>
      <c r="CG162" s="29"/>
      <c r="CH162" s="29"/>
      <c r="CI162" s="29"/>
      <c r="CJ162" s="29"/>
      <c r="CK162" s="29"/>
      <c r="CL162" s="29">
        <v>0</v>
      </c>
      <c r="CM162" s="29"/>
      <c r="CN162" s="29"/>
      <c r="CO162" s="29"/>
      <c r="CP162" s="29"/>
      <c r="CQ162" s="29">
        <v>0</v>
      </c>
      <c r="CR162" s="29"/>
      <c r="CS162" s="29"/>
      <c r="CT162" s="29"/>
      <c r="CU162" s="29"/>
      <c r="CV162" s="29"/>
      <c r="CW162" s="29"/>
      <c r="CX162" s="29"/>
      <c r="CY162" s="29"/>
    </row>
    <row r="163" spans="1:103" x14ac:dyDescent="0.2">
      <c r="A163" s="1" t="s">
        <v>178</v>
      </c>
      <c r="B163" s="1" t="s">
        <v>449</v>
      </c>
      <c r="C163" s="1" t="s">
        <v>470</v>
      </c>
      <c r="D163" s="18"/>
      <c r="E163" s="18"/>
      <c r="F163" s="18">
        <v>494</v>
      </c>
      <c r="G163" s="18"/>
      <c r="H163" s="16"/>
      <c r="I163" s="49"/>
      <c r="J163" s="46"/>
      <c r="K163" s="46"/>
      <c r="L163" s="19"/>
      <c r="M163" s="19"/>
      <c r="N163" s="19"/>
      <c r="O163" s="19"/>
      <c r="P163" s="19"/>
      <c r="Q163" s="19"/>
      <c r="R163" s="19"/>
      <c r="S163" s="21"/>
      <c r="T163" s="36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34"/>
      <c r="AO163" s="34"/>
      <c r="AP163" s="34"/>
      <c r="AQ163" s="34"/>
      <c r="AR163" s="34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9"/>
      <c r="BV163" s="29"/>
      <c r="BW163" s="29"/>
      <c r="BX163" s="29"/>
      <c r="BY163" s="31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</row>
    <row r="164" spans="1:103" x14ac:dyDescent="0.2">
      <c r="A164" s="1" t="s">
        <v>179</v>
      </c>
      <c r="B164" s="1" t="s">
        <v>450</v>
      </c>
      <c r="C164" s="1" t="s">
        <v>479</v>
      </c>
      <c r="D164" s="16" t="s">
        <v>17</v>
      </c>
      <c r="E164" s="17">
        <v>1924</v>
      </c>
      <c r="F164" s="17">
        <v>3802</v>
      </c>
      <c r="G164" s="18">
        <v>52</v>
      </c>
      <c r="H164" s="17">
        <v>1744</v>
      </c>
      <c r="I164" s="49">
        <f>H164/F164</f>
        <v>0.45870594423987376</v>
      </c>
      <c r="J164" s="46">
        <v>43101</v>
      </c>
      <c r="K164" s="46">
        <v>43465</v>
      </c>
      <c r="L164" s="19">
        <v>10</v>
      </c>
      <c r="M164" s="19">
        <v>20</v>
      </c>
      <c r="N164" s="19">
        <v>30</v>
      </c>
      <c r="O164" s="19">
        <v>9</v>
      </c>
      <c r="P164" s="19">
        <v>39</v>
      </c>
      <c r="Q164" s="19">
        <v>0</v>
      </c>
      <c r="R164" s="19">
        <v>20</v>
      </c>
      <c r="S164" s="22">
        <v>54400</v>
      </c>
      <c r="T164" s="36">
        <f>S164/F164</f>
        <v>14.308258811152026</v>
      </c>
      <c r="U164" s="20">
        <v>0</v>
      </c>
      <c r="V164" s="20">
        <v>0</v>
      </c>
      <c r="W164" s="20">
        <v>0</v>
      </c>
      <c r="X164" s="22">
        <v>8951</v>
      </c>
      <c r="Y164" s="22">
        <v>8951</v>
      </c>
      <c r="Z164" s="22">
        <v>63351</v>
      </c>
      <c r="AA164" s="20">
        <v>0</v>
      </c>
      <c r="AB164" s="22">
        <v>63351</v>
      </c>
      <c r="AC164" s="21"/>
      <c r="AD164" s="21"/>
      <c r="AE164" s="21"/>
      <c r="AF164" s="20">
        <v>0</v>
      </c>
      <c r="AG164" s="21"/>
      <c r="AH164" s="21"/>
      <c r="AI164" s="20">
        <v>0</v>
      </c>
      <c r="AJ164" s="20">
        <v>0</v>
      </c>
      <c r="AK164" s="22">
        <v>4100</v>
      </c>
      <c r="AL164" s="22">
        <v>4100</v>
      </c>
      <c r="AM164" s="20">
        <v>0</v>
      </c>
      <c r="AN164" s="34"/>
      <c r="AO164" s="34"/>
      <c r="AP164" s="34"/>
      <c r="AQ164" s="34"/>
      <c r="AR164" s="23">
        <v>0</v>
      </c>
      <c r="AS164" s="26"/>
      <c r="AT164" s="26"/>
      <c r="AU164" s="26"/>
      <c r="AV164" s="24">
        <v>12250</v>
      </c>
      <c r="AW164" s="25">
        <f>(AV164/F164)</f>
        <v>3.2219884271436086</v>
      </c>
      <c r="AX164" s="24"/>
      <c r="AY164" s="35"/>
      <c r="AZ164" s="24">
        <v>37641</v>
      </c>
      <c r="BA164" s="24">
        <v>29275</v>
      </c>
      <c r="BB164" s="24">
        <v>63351</v>
      </c>
      <c r="BC164" s="24">
        <v>79166</v>
      </c>
      <c r="BD164" s="26">
        <v>0</v>
      </c>
      <c r="BE164" s="35"/>
      <c r="BF164" s="28"/>
      <c r="BG164" s="28"/>
      <c r="BH164" s="27">
        <v>7836</v>
      </c>
      <c r="BI164" s="28"/>
      <c r="BJ164" s="28"/>
      <c r="BK164" s="28"/>
      <c r="BL164" s="28">
        <v>0</v>
      </c>
      <c r="BM164" s="28">
        <v>0</v>
      </c>
      <c r="BN164" s="28">
        <v>0</v>
      </c>
      <c r="BO164" s="28">
        <v>0</v>
      </c>
      <c r="BP164" s="28"/>
      <c r="BQ164" s="28">
        <v>0</v>
      </c>
      <c r="BR164" s="28">
        <v>0</v>
      </c>
      <c r="BS164" s="28">
        <v>0</v>
      </c>
      <c r="BT164" s="28">
        <v>51</v>
      </c>
      <c r="BU164" s="30">
        <v>1272</v>
      </c>
      <c r="BV164" s="29">
        <v>255</v>
      </c>
      <c r="BW164" s="30">
        <v>1527</v>
      </c>
      <c r="BX164" s="30">
        <v>12000</v>
      </c>
      <c r="BY164" s="31">
        <f>(BX164/F164)</f>
        <v>3.156233561283535</v>
      </c>
      <c r="BZ164" s="30">
        <v>1700</v>
      </c>
      <c r="CA164" s="29"/>
      <c r="CB164" s="29"/>
      <c r="CC164" s="29"/>
      <c r="CD164" s="29"/>
      <c r="CE164" s="29" t="s">
        <v>204</v>
      </c>
      <c r="CF164" s="29">
        <v>0</v>
      </c>
      <c r="CG164" s="29"/>
      <c r="CH164" s="29"/>
      <c r="CI164" s="29">
        <v>84</v>
      </c>
      <c r="CJ164" s="29">
        <v>75</v>
      </c>
      <c r="CK164" s="29">
        <v>30</v>
      </c>
      <c r="CL164" s="29">
        <v>189</v>
      </c>
      <c r="CM164" s="29"/>
      <c r="CN164" s="29"/>
      <c r="CO164" s="29"/>
      <c r="CP164" s="29"/>
      <c r="CQ164" s="29">
        <v>0</v>
      </c>
      <c r="CR164" s="29"/>
      <c r="CS164" s="29"/>
      <c r="CT164" s="29"/>
      <c r="CU164" s="29">
        <v>5</v>
      </c>
      <c r="CV164" s="29"/>
      <c r="CW164" s="29">
        <v>219</v>
      </c>
      <c r="CX164" s="29"/>
      <c r="CY164" s="29"/>
    </row>
    <row r="165" spans="1:103" x14ac:dyDescent="0.2">
      <c r="A165" s="1" t="s">
        <v>180</v>
      </c>
      <c r="B165" s="1" t="s">
        <v>451</v>
      </c>
      <c r="C165" s="1" t="s">
        <v>469</v>
      </c>
      <c r="D165" s="16" t="s">
        <v>16</v>
      </c>
      <c r="E165" s="17">
        <v>1352</v>
      </c>
      <c r="F165" s="17">
        <v>2237</v>
      </c>
      <c r="G165" s="18">
        <v>52</v>
      </c>
      <c r="H165" s="17">
        <v>2858</v>
      </c>
      <c r="I165" s="49">
        <f>H165/F165</f>
        <v>1.2776039338399643</v>
      </c>
      <c r="J165" s="46">
        <v>42917</v>
      </c>
      <c r="K165" s="46">
        <v>43281</v>
      </c>
      <c r="L165" s="19">
        <v>0</v>
      </c>
      <c r="M165" s="19">
        <v>36</v>
      </c>
      <c r="N165" s="19">
        <v>36</v>
      </c>
      <c r="O165" s="19">
        <v>11</v>
      </c>
      <c r="P165" s="19">
        <v>47</v>
      </c>
      <c r="Q165" s="19">
        <v>0</v>
      </c>
      <c r="R165" s="19">
        <v>15</v>
      </c>
      <c r="S165" s="22">
        <v>70000</v>
      </c>
      <c r="T165" s="36">
        <f>S165/F165</f>
        <v>31.291908806437192</v>
      </c>
      <c r="U165" s="22">
        <v>15</v>
      </c>
      <c r="V165" s="22">
        <v>25</v>
      </c>
      <c r="W165" s="22">
        <v>105</v>
      </c>
      <c r="X165" s="22">
        <v>10906</v>
      </c>
      <c r="Y165" s="22">
        <v>11011</v>
      </c>
      <c r="Z165" s="22">
        <v>81011</v>
      </c>
      <c r="AA165" s="22">
        <v>1930</v>
      </c>
      <c r="AB165" s="22">
        <v>82941</v>
      </c>
      <c r="AC165" s="22">
        <v>200</v>
      </c>
      <c r="AD165" s="20">
        <v>0</v>
      </c>
      <c r="AE165" s="20">
        <v>0</v>
      </c>
      <c r="AF165" s="22">
        <v>200</v>
      </c>
      <c r="AG165" s="20">
        <v>0</v>
      </c>
      <c r="AH165" s="21">
        <v>390</v>
      </c>
      <c r="AI165" s="20">
        <v>0</v>
      </c>
      <c r="AJ165" s="22">
        <v>390</v>
      </c>
      <c r="AK165" s="20">
        <v>0</v>
      </c>
      <c r="AL165" s="22">
        <v>590</v>
      </c>
      <c r="AM165" s="20">
        <v>0</v>
      </c>
      <c r="AN165" s="23">
        <v>0</v>
      </c>
      <c r="AO165" s="23">
        <v>0</v>
      </c>
      <c r="AP165" s="23">
        <v>0</v>
      </c>
      <c r="AQ165" s="23">
        <v>0</v>
      </c>
      <c r="AR165" s="23">
        <v>0</v>
      </c>
      <c r="AS165" s="24">
        <v>13317</v>
      </c>
      <c r="AT165" s="24">
        <v>335</v>
      </c>
      <c r="AU165" s="24">
        <v>1633</v>
      </c>
      <c r="AV165" s="24">
        <v>15285</v>
      </c>
      <c r="AW165" s="25">
        <f>(AV165/F165)</f>
        <v>6.8328118015198926</v>
      </c>
      <c r="AX165" s="24">
        <v>39735</v>
      </c>
      <c r="AY165" s="24">
        <v>10775</v>
      </c>
      <c r="AZ165" s="24">
        <v>50510</v>
      </c>
      <c r="BA165" s="24">
        <v>6471</v>
      </c>
      <c r="BB165" s="24">
        <v>82941</v>
      </c>
      <c r="BC165" s="24">
        <v>72266</v>
      </c>
      <c r="BD165" s="24">
        <v>200</v>
      </c>
      <c r="BE165" s="26">
        <v>0</v>
      </c>
      <c r="BF165" s="27">
        <v>11394</v>
      </c>
      <c r="BG165" s="27">
        <v>7377</v>
      </c>
      <c r="BH165" s="27">
        <v>18771</v>
      </c>
      <c r="BI165" s="27">
        <v>9552</v>
      </c>
      <c r="BJ165" s="28">
        <v>533</v>
      </c>
      <c r="BK165" s="28">
        <v>176</v>
      </c>
      <c r="BL165" s="28">
        <v>709</v>
      </c>
      <c r="BM165" s="28">
        <v>294</v>
      </c>
      <c r="BN165" s="28">
        <v>66</v>
      </c>
      <c r="BO165" s="28">
        <v>360</v>
      </c>
      <c r="BP165" s="27">
        <v>5238</v>
      </c>
      <c r="BQ165" s="28">
        <v>16</v>
      </c>
      <c r="BR165" s="28">
        <v>0</v>
      </c>
      <c r="BS165" s="28">
        <v>16</v>
      </c>
      <c r="BT165" s="28">
        <v>51</v>
      </c>
      <c r="BU165" s="29">
        <v>571</v>
      </c>
      <c r="BV165" s="29">
        <v>223</v>
      </c>
      <c r="BW165" s="29">
        <v>794</v>
      </c>
      <c r="BX165" s="30">
        <v>6028</v>
      </c>
      <c r="BY165" s="31">
        <f>(BX165/F165)</f>
        <v>2.6946803755029056</v>
      </c>
      <c r="BZ165" s="29">
        <v>300</v>
      </c>
      <c r="CA165" s="30">
        <v>1179</v>
      </c>
      <c r="CB165" s="30">
        <v>1075</v>
      </c>
      <c r="CC165" s="30">
        <v>5370</v>
      </c>
      <c r="CD165" s="30">
        <v>3554</v>
      </c>
      <c r="CE165" s="30">
        <v>8924</v>
      </c>
      <c r="CF165" s="30">
        <v>11178</v>
      </c>
      <c r="CG165" s="29">
        <v>254</v>
      </c>
      <c r="CH165" s="29">
        <v>217</v>
      </c>
      <c r="CI165" s="29">
        <v>124</v>
      </c>
      <c r="CJ165" s="29">
        <v>69</v>
      </c>
      <c r="CK165" s="29">
        <v>7</v>
      </c>
      <c r="CL165" s="29">
        <v>200</v>
      </c>
      <c r="CM165" s="29">
        <v>0</v>
      </c>
      <c r="CN165" s="29">
        <v>580</v>
      </c>
      <c r="CO165" s="29">
        <v>633</v>
      </c>
      <c r="CP165" s="29">
        <v>54</v>
      </c>
      <c r="CQ165" s="30">
        <v>1267</v>
      </c>
      <c r="CR165" s="29">
        <v>0</v>
      </c>
      <c r="CS165" s="29">
        <v>7</v>
      </c>
      <c r="CT165" s="29">
        <v>0</v>
      </c>
      <c r="CU165" s="29">
        <v>5</v>
      </c>
      <c r="CV165" s="29">
        <v>5</v>
      </c>
      <c r="CW165" s="29">
        <v>269</v>
      </c>
      <c r="CX165" s="29">
        <v>0</v>
      </c>
      <c r="CY165" s="29">
        <v>0</v>
      </c>
    </row>
    <row r="166" spans="1:103" x14ac:dyDescent="0.2">
      <c r="A166" s="1" t="s">
        <v>181</v>
      </c>
      <c r="B166" s="1" t="s">
        <v>452</v>
      </c>
      <c r="C166" s="1" t="s">
        <v>475</v>
      </c>
      <c r="D166" s="18"/>
      <c r="E166" s="18"/>
      <c r="F166" s="18">
        <v>720</v>
      </c>
      <c r="G166" s="18"/>
      <c r="H166" s="16"/>
      <c r="I166" s="49"/>
      <c r="J166" s="46"/>
      <c r="K166" s="46"/>
      <c r="L166" s="19"/>
      <c r="M166" s="19"/>
      <c r="N166" s="19"/>
      <c r="O166" s="19"/>
      <c r="P166" s="19"/>
      <c r="Q166" s="19"/>
      <c r="R166" s="19"/>
      <c r="S166" s="21"/>
      <c r="T166" s="36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34"/>
      <c r="AO166" s="34"/>
      <c r="AP166" s="34"/>
      <c r="AQ166" s="34"/>
      <c r="AR166" s="34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9"/>
      <c r="BV166" s="29"/>
      <c r="BW166" s="29"/>
      <c r="BX166" s="29"/>
      <c r="BY166" s="31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</row>
    <row r="167" spans="1:103" x14ac:dyDescent="0.2">
      <c r="A167" s="1" t="s">
        <v>182</v>
      </c>
      <c r="B167" s="1" t="s">
        <v>453</v>
      </c>
      <c r="C167" s="1" t="s">
        <v>477</v>
      </c>
      <c r="D167" s="18"/>
      <c r="E167" s="18"/>
      <c r="F167" s="17">
        <v>1000</v>
      </c>
      <c r="G167" s="18"/>
      <c r="H167" s="16"/>
      <c r="I167" s="49"/>
      <c r="J167" s="46"/>
      <c r="K167" s="46"/>
      <c r="L167" s="19"/>
      <c r="M167" s="19"/>
      <c r="N167" s="19"/>
      <c r="O167" s="19"/>
      <c r="P167" s="19"/>
      <c r="Q167" s="19"/>
      <c r="R167" s="19"/>
      <c r="S167" s="21"/>
      <c r="T167" s="36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34"/>
      <c r="AO167" s="34"/>
      <c r="AP167" s="34"/>
      <c r="AQ167" s="34"/>
      <c r="AR167" s="34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9"/>
      <c r="BV167" s="29"/>
      <c r="BW167" s="29"/>
      <c r="BX167" s="29"/>
      <c r="BY167" s="31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</row>
    <row r="168" spans="1:103" x14ac:dyDescent="0.2">
      <c r="A168" s="1" t="s">
        <v>183</v>
      </c>
      <c r="B168" s="1" t="s">
        <v>454</v>
      </c>
      <c r="C168" s="1" t="s">
        <v>469</v>
      </c>
      <c r="D168" s="16" t="s">
        <v>16</v>
      </c>
      <c r="E168" s="17">
        <v>1040</v>
      </c>
      <c r="F168" s="18">
        <v>943</v>
      </c>
      <c r="G168" s="18">
        <v>52</v>
      </c>
      <c r="H168" s="17">
        <v>2212</v>
      </c>
      <c r="I168" s="49">
        <f t="shared" ref="I168:I188" si="38">H168/F168</f>
        <v>2.3457051961823967</v>
      </c>
      <c r="J168" s="46">
        <v>42917</v>
      </c>
      <c r="K168" s="46">
        <v>43281</v>
      </c>
      <c r="L168" s="19">
        <v>0</v>
      </c>
      <c r="M168" s="19">
        <v>31</v>
      </c>
      <c r="N168" s="19">
        <v>31</v>
      </c>
      <c r="O168" s="19">
        <v>0</v>
      </c>
      <c r="P168" s="19">
        <v>31</v>
      </c>
      <c r="Q168" s="19">
        <v>0</v>
      </c>
      <c r="R168" s="19">
        <v>10</v>
      </c>
      <c r="S168" s="22">
        <v>38278</v>
      </c>
      <c r="T168" s="36">
        <f t="shared" ref="T168:T176" si="39">S168/F168</f>
        <v>40.591728525980912</v>
      </c>
      <c r="U168" s="20">
        <v>0</v>
      </c>
      <c r="V168" s="20">
        <v>0</v>
      </c>
      <c r="W168" s="20">
        <v>0</v>
      </c>
      <c r="X168" s="22">
        <v>44842</v>
      </c>
      <c r="Y168" s="22">
        <v>44842</v>
      </c>
      <c r="Z168" s="22">
        <v>83120</v>
      </c>
      <c r="AA168" s="20">
        <v>0</v>
      </c>
      <c r="AB168" s="22">
        <v>83120</v>
      </c>
      <c r="AC168" s="22">
        <v>200</v>
      </c>
      <c r="AD168" s="20">
        <v>0</v>
      </c>
      <c r="AE168" s="20">
        <v>0</v>
      </c>
      <c r="AF168" s="22">
        <v>200</v>
      </c>
      <c r="AG168" s="20">
        <v>0</v>
      </c>
      <c r="AH168" s="21">
        <v>0</v>
      </c>
      <c r="AI168" s="20">
        <v>0</v>
      </c>
      <c r="AJ168" s="20">
        <v>0</v>
      </c>
      <c r="AK168" s="20">
        <v>0</v>
      </c>
      <c r="AL168" s="22">
        <v>200</v>
      </c>
      <c r="AM168" s="22">
        <v>1300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4">
        <v>4319</v>
      </c>
      <c r="AT168" s="26">
        <v>0</v>
      </c>
      <c r="AU168" s="24">
        <v>67</v>
      </c>
      <c r="AV168" s="24">
        <v>4386</v>
      </c>
      <c r="AW168" s="25">
        <f t="shared" ref="AW168:AW176" si="40">(AV168/F168)</f>
        <v>4.6511134676564154</v>
      </c>
      <c r="AX168" s="26"/>
      <c r="AY168" s="26"/>
      <c r="AZ168" s="24">
        <v>27783</v>
      </c>
      <c r="BA168" s="24">
        <v>50874</v>
      </c>
      <c r="BB168" s="24">
        <v>83120</v>
      </c>
      <c r="BC168" s="24">
        <v>83043</v>
      </c>
      <c r="BD168" s="26">
        <v>0</v>
      </c>
      <c r="BE168" s="24">
        <v>31472</v>
      </c>
      <c r="BF168" s="28"/>
      <c r="BG168" s="28"/>
      <c r="BH168" s="27">
        <v>7370</v>
      </c>
      <c r="BI168" s="28">
        <v>704</v>
      </c>
      <c r="BJ168" s="28">
        <v>0</v>
      </c>
      <c r="BK168" s="28">
        <v>0</v>
      </c>
      <c r="BL168" s="28">
        <v>0</v>
      </c>
      <c r="BM168" s="28">
        <v>0</v>
      </c>
      <c r="BN168" s="28">
        <v>0</v>
      </c>
      <c r="BO168" s="28">
        <v>0</v>
      </c>
      <c r="BP168" s="27">
        <v>9158</v>
      </c>
      <c r="BQ168" s="28">
        <v>12</v>
      </c>
      <c r="BR168" s="28">
        <v>2</v>
      </c>
      <c r="BS168" s="28">
        <v>14</v>
      </c>
      <c r="BT168" s="28">
        <v>51</v>
      </c>
      <c r="BU168" s="29"/>
      <c r="BV168" s="29"/>
      <c r="BW168" s="30">
        <v>1433</v>
      </c>
      <c r="BX168" s="30">
        <v>4402</v>
      </c>
      <c r="BY168" s="31">
        <f t="shared" ref="BY168:BY173" si="41">(BX168/F168)</f>
        <v>4.6680805938494165</v>
      </c>
      <c r="BZ168" s="30">
        <v>2668</v>
      </c>
      <c r="CA168" s="30">
        <v>9862</v>
      </c>
      <c r="CB168" s="29">
        <v>2</v>
      </c>
      <c r="CC168" s="29"/>
      <c r="CD168" s="29"/>
      <c r="CE168" s="30">
        <v>4634</v>
      </c>
      <c r="CF168" s="30">
        <v>14498</v>
      </c>
      <c r="CG168" s="29">
        <v>31</v>
      </c>
      <c r="CH168" s="29">
        <v>43</v>
      </c>
      <c r="CI168" s="29">
        <v>60</v>
      </c>
      <c r="CJ168" s="29">
        <v>23</v>
      </c>
      <c r="CK168" s="29">
        <v>2</v>
      </c>
      <c r="CL168" s="29">
        <v>85</v>
      </c>
      <c r="CM168" s="29">
        <v>18</v>
      </c>
      <c r="CN168" s="29">
        <v>733</v>
      </c>
      <c r="CO168" s="29">
        <v>252</v>
      </c>
      <c r="CP168" s="29">
        <v>5</v>
      </c>
      <c r="CQ168" s="29">
        <v>990</v>
      </c>
      <c r="CR168" s="29">
        <v>31</v>
      </c>
      <c r="CS168" s="29">
        <v>4</v>
      </c>
      <c r="CT168" s="29">
        <v>0</v>
      </c>
      <c r="CU168" s="29">
        <v>7</v>
      </c>
      <c r="CV168" s="29">
        <v>224</v>
      </c>
      <c r="CW168" s="29">
        <v>689</v>
      </c>
      <c r="CX168" s="29">
        <v>780</v>
      </c>
      <c r="CY168" s="29">
        <v>0</v>
      </c>
    </row>
    <row r="169" spans="1:103" x14ac:dyDescent="0.2">
      <c r="A169" s="1" t="s">
        <v>184</v>
      </c>
      <c r="B169" s="1" t="s">
        <v>455</v>
      </c>
      <c r="C169" s="1" t="s">
        <v>327</v>
      </c>
      <c r="D169" s="16" t="s">
        <v>16</v>
      </c>
      <c r="E169" s="17">
        <v>1680</v>
      </c>
      <c r="F169" s="17">
        <v>1716</v>
      </c>
      <c r="G169" s="18">
        <v>52</v>
      </c>
      <c r="H169" s="17">
        <v>1450</v>
      </c>
      <c r="I169" s="49">
        <f t="shared" si="38"/>
        <v>0.84498834498834496</v>
      </c>
      <c r="J169" s="46">
        <v>42736</v>
      </c>
      <c r="K169" s="46">
        <v>43100</v>
      </c>
      <c r="L169" s="19">
        <v>0</v>
      </c>
      <c r="M169" s="19">
        <v>46</v>
      </c>
      <c r="N169" s="19">
        <v>46</v>
      </c>
      <c r="O169" s="19">
        <v>0</v>
      </c>
      <c r="P169" s="19">
        <v>46</v>
      </c>
      <c r="Q169" s="19">
        <v>0</v>
      </c>
      <c r="R169" s="19">
        <v>23</v>
      </c>
      <c r="S169" s="22">
        <v>96322</v>
      </c>
      <c r="T169" s="36">
        <f t="shared" si="39"/>
        <v>56.131701631701631</v>
      </c>
      <c r="U169" s="20">
        <v>0</v>
      </c>
      <c r="V169" s="20">
        <v>0</v>
      </c>
      <c r="W169" s="20">
        <v>0</v>
      </c>
      <c r="X169" s="22">
        <v>6710</v>
      </c>
      <c r="Y169" s="22">
        <v>6710</v>
      </c>
      <c r="Z169" s="22">
        <v>103032</v>
      </c>
      <c r="AA169" s="20">
        <v>0</v>
      </c>
      <c r="AB169" s="22">
        <v>103032</v>
      </c>
      <c r="AC169" s="22">
        <v>200</v>
      </c>
      <c r="AD169" s="20">
        <v>0</v>
      </c>
      <c r="AE169" s="20">
        <v>0</v>
      </c>
      <c r="AF169" s="22">
        <v>200</v>
      </c>
      <c r="AG169" s="20">
        <v>0</v>
      </c>
      <c r="AH169" s="21">
        <v>375</v>
      </c>
      <c r="AI169" s="22">
        <v>220</v>
      </c>
      <c r="AJ169" s="22">
        <v>595</v>
      </c>
      <c r="AK169" s="22">
        <v>1400</v>
      </c>
      <c r="AL169" s="22">
        <v>2195</v>
      </c>
      <c r="AM169" s="22">
        <v>24910</v>
      </c>
      <c r="AN169" s="23">
        <v>0</v>
      </c>
      <c r="AO169" s="23">
        <v>0</v>
      </c>
      <c r="AP169" s="23">
        <v>0</v>
      </c>
      <c r="AQ169" s="23">
        <v>0</v>
      </c>
      <c r="AR169" s="23">
        <v>0</v>
      </c>
      <c r="AS169" s="24">
        <v>8996</v>
      </c>
      <c r="AT169" s="24">
        <v>1521</v>
      </c>
      <c r="AU169" s="24">
        <v>3103</v>
      </c>
      <c r="AV169" s="24">
        <v>13620</v>
      </c>
      <c r="AW169" s="25">
        <f t="shared" si="40"/>
        <v>7.9370629370629366</v>
      </c>
      <c r="AX169" s="24">
        <v>50210</v>
      </c>
      <c r="AY169" s="24">
        <v>29857</v>
      </c>
      <c r="AZ169" s="24">
        <v>80067</v>
      </c>
      <c r="BA169" s="24">
        <v>9039</v>
      </c>
      <c r="BB169" s="24">
        <v>103032</v>
      </c>
      <c r="BC169" s="24">
        <v>102726</v>
      </c>
      <c r="BD169" s="24">
        <v>1620</v>
      </c>
      <c r="BE169" s="26">
        <v>0</v>
      </c>
      <c r="BF169" s="27">
        <v>5564</v>
      </c>
      <c r="BG169" s="27">
        <v>3337</v>
      </c>
      <c r="BH169" s="27">
        <v>8901</v>
      </c>
      <c r="BI169" s="27">
        <v>10207</v>
      </c>
      <c r="BJ169" s="28">
        <v>743</v>
      </c>
      <c r="BK169" s="28">
        <v>233</v>
      </c>
      <c r="BL169" s="28">
        <v>976</v>
      </c>
      <c r="BM169" s="28">
        <v>676</v>
      </c>
      <c r="BN169" s="28">
        <v>149</v>
      </c>
      <c r="BO169" s="28">
        <v>825</v>
      </c>
      <c r="BP169" s="27">
        <v>13980</v>
      </c>
      <c r="BQ169" s="28">
        <v>27</v>
      </c>
      <c r="BR169" s="28">
        <v>2</v>
      </c>
      <c r="BS169" s="28">
        <v>29</v>
      </c>
      <c r="BT169" s="28">
        <v>52</v>
      </c>
      <c r="BU169" s="29">
        <v>730</v>
      </c>
      <c r="BV169" s="29">
        <v>62</v>
      </c>
      <c r="BW169" s="29">
        <v>792</v>
      </c>
      <c r="BX169" s="30">
        <v>9077</v>
      </c>
      <c r="BY169" s="31">
        <f t="shared" si="41"/>
        <v>5.2896270396270397</v>
      </c>
      <c r="BZ169" s="32" t="s">
        <v>204</v>
      </c>
      <c r="CA169" s="30">
        <v>2277</v>
      </c>
      <c r="CB169" s="29">
        <v>75</v>
      </c>
      <c r="CC169" s="30">
        <v>8502</v>
      </c>
      <c r="CD169" s="30">
        <v>5661</v>
      </c>
      <c r="CE169" s="30">
        <v>14163</v>
      </c>
      <c r="CF169" s="30">
        <v>16515</v>
      </c>
      <c r="CG169" s="29">
        <v>265</v>
      </c>
      <c r="CH169" s="29">
        <v>191</v>
      </c>
      <c r="CI169" s="29">
        <v>28</v>
      </c>
      <c r="CJ169" s="29">
        <v>114</v>
      </c>
      <c r="CK169" s="29">
        <v>0</v>
      </c>
      <c r="CL169" s="29">
        <v>142</v>
      </c>
      <c r="CM169" s="29">
        <v>43</v>
      </c>
      <c r="CN169" s="29">
        <v>557</v>
      </c>
      <c r="CO169" s="30">
        <v>1298</v>
      </c>
      <c r="CP169" s="29">
        <v>0</v>
      </c>
      <c r="CQ169" s="30">
        <v>1855</v>
      </c>
      <c r="CR169" s="29">
        <v>9</v>
      </c>
      <c r="CS169" s="29">
        <v>2</v>
      </c>
      <c r="CT169" s="29">
        <v>0</v>
      </c>
      <c r="CU169" s="29">
        <v>5</v>
      </c>
      <c r="CV169" s="29">
        <v>52</v>
      </c>
      <c r="CW169" s="29">
        <v>786</v>
      </c>
      <c r="CX169" s="29">
        <v>540</v>
      </c>
      <c r="CY169" s="30">
        <v>8335</v>
      </c>
    </row>
    <row r="170" spans="1:103" x14ac:dyDescent="0.2">
      <c r="A170" s="1" t="s">
        <v>185</v>
      </c>
      <c r="B170" s="1" t="s">
        <v>456</v>
      </c>
      <c r="C170" s="1" t="s">
        <v>327</v>
      </c>
      <c r="D170" s="16" t="s">
        <v>16</v>
      </c>
      <c r="E170" s="17">
        <v>2520</v>
      </c>
      <c r="F170" s="17">
        <v>5117</v>
      </c>
      <c r="G170" s="18">
        <v>52</v>
      </c>
      <c r="H170" s="17">
        <v>7656</v>
      </c>
      <c r="I170" s="49">
        <f t="shared" si="38"/>
        <v>1.496189173343756</v>
      </c>
      <c r="J170" s="46">
        <v>42736</v>
      </c>
      <c r="K170" s="46">
        <v>43100</v>
      </c>
      <c r="L170" s="19">
        <v>0</v>
      </c>
      <c r="M170" s="19">
        <v>130</v>
      </c>
      <c r="N170" s="19">
        <v>130</v>
      </c>
      <c r="O170" s="19">
        <v>49</v>
      </c>
      <c r="P170" s="19">
        <v>179</v>
      </c>
      <c r="Q170" s="19">
        <v>0</v>
      </c>
      <c r="R170" s="19">
        <v>17</v>
      </c>
      <c r="S170" s="22">
        <v>421245</v>
      </c>
      <c r="T170" s="36">
        <f t="shared" si="39"/>
        <v>82.322649990228655</v>
      </c>
      <c r="U170" s="22">
        <v>10</v>
      </c>
      <c r="V170" s="20">
        <v>0</v>
      </c>
      <c r="W170" s="22">
        <v>2370</v>
      </c>
      <c r="X170" s="22">
        <v>7794</v>
      </c>
      <c r="Y170" s="22">
        <v>10164</v>
      </c>
      <c r="Z170" s="22">
        <v>431409</v>
      </c>
      <c r="AA170" s="22">
        <v>16865</v>
      </c>
      <c r="AB170" s="22">
        <v>448274</v>
      </c>
      <c r="AC170" s="22">
        <v>200</v>
      </c>
      <c r="AD170" s="20">
        <v>0</v>
      </c>
      <c r="AE170" s="20">
        <v>0</v>
      </c>
      <c r="AF170" s="22">
        <v>200</v>
      </c>
      <c r="AG170" s="20">
        <v>0</v>
      </c>
      <c r="AH170" s="21">
        <v>375</v>
      </c>
      <c r="AI170" s="22">
        <v>440</v>
      </c>
      <c r="AJ170" s="22">
        <v>815</v>
      </c>
      <c r="AK170" s="20">
        <v>0</v>
      </c>
      <c r="AL170" s="22">
        <v>1015</v>
      </c>
      <c r="AM170" s="20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6"/>
      <c r="AT170" s="26"/>
      <c r="AU170" s="26"/>
      <c r="AV170" s="24">
        <v>26923</v>
      </c>
      <c r="AW170" s="25">
        <f t="shared" si="40"/>
        <v>5.2614813367207347</v>
      </c>
      <c r="AX170" s="24">
        <v>165578</v>
      </c>
      <c r="AY170" s="24">
        <v>48800</v>
      </c>
      <c r="AZ170" s="24">
        <v>214378</v>
      </c>
      <c r="BA170" s="24">
        <v>227320</v>
      </c>
      <c r="BB170" s="24">
        <v>448274</v>
      </c>
      <c r="BC170" s="24">
        <v>468621</v>
      </c>
      <c r="BD170" s="24">
        <v>1015</v>
      </c>
      <c r="BE170" s="26">
        <v>0</v>
      </c>
      <c r="BF170" s="28"/>
      <c r="BG170" s="28"/>
      <c r="BH170" s="27">
        <v>16461</v>
      </c>
      <c r="BI170" s="27">
        <v>9661</v>
      </c>
      <c r="BJ170" s="28">
        <v>499</v>
      </c>
      <c r="BK170" s="28">
        <v>342</v>
      </c>
      <c r="BL170" s="28">
        <v>841</v>
      </c>
      <c r="BM170" s="28">
        <v>317</v>
      </c>
      <c r="BN170" s="28">
        <v>291</v>
      </c>
      <c r="BO170" s="28">
        <v>608</v>
      </c>
      <c r="BP170" s="27">
        <v>1219</v>
      </c>
      <c r="BQ170" s="28">
        <v>38</v>
      </c>
      <c r="BR170" s="28">
        <v>4</v>
      </c>
      <c r="BS170" s="28">
        <v>42</v>
      </c>
      <c r="BT170" s="28">
        <v>51</v>
      </c>
      <c r="BU170" s="30">
        <v>1203</v>
      </c>
      <c r="BV170" s="29">
        <v>279</v>
      </c>
      <c r="BW170" s="30">
        <v>1482</v>
      </c>
      <c r="BX170" s="30">
        <v>51220</v>
      </c>
      <c r="BY170" s="31">
        <f t="shared" si="41"/>
        <v>10.009771350400625</v>
      </c>
      <c r="BZ170" s="32" t="s">
        <v>204</v>
      </c>
      <c r="CA170" s="30">
        <v>2814</v>
      </c>
      <c r="CB170" s="29">
        <v>852</v>
      </c>
      <c r="CC170" s="29"/>
      <c r="CD170" s="29"/>
      <c r="CE170" s="30">
        <v>36514</v>
      </c>
      <c r="CF170" s="30">
        <v>40180</v>
      </c>
      <c r="CG170" s="30">
        <v>2769</v>
      </c>
      <c r="CH170" s="30">
        <v>2448</v>
      </c>
      <c r="CI170" s="29">
        <v>74</v>
      </c>
      <c r="CJ170" s="29">
        <v>144</v>
      </c>
      <c r="CK170" s="29">
        <v>6</v>
      </c>
      <c r="CL170" s="29">
        <v>224</v>
      </c>
      <c r="CM170" s="29">
        <v>22</v>
      </c>
      <c r="CN170" s="30">
        <v>1027</v>
      </c>
      <c r="CO170" s="30">
        <v>3411</v>
      </c>
      <c r="CP170" s="29">
        <v>128</v>
      </c>
      <c r="CQ170" s="30">
        <v>4566</v>
      </c>
      <c r="CR170" s="29">
        <v>3</v>
      </c>
      <c r="CS170" s="29">
        <v>10</v>
      </c>
      <c r="CT170" s="29">
        <v>0</v>
      </c>
      <c r="CU170" s="29">
        <v>10</v>
      </c>
      <c r="CV170" s="29">
        <v>308</v>
      </c>
      <c r="CW170" s="30">
        <v>4108</v>
      </c>
      <c r="CX170" s="29">
        <v>1</v>
      </c>
      <c r="CY170" s="29">
        <v>1</v>
      </c>
    </row>
    <row r="171" spans="1:103" x14ac:dyDescent="0.2">
      <c r="A171" s="1" t="s">
        <v>186</v>
      </c>
      <c r="B171" s="1" t="s">
        <v>457</v>
      </c>
      <c r="C171" s="1" t="s">
        <v>479</v>
      </c>
      <c r="D171" s="16" t="s">
        <v>16</v>
      </c>
      <c r="E171" s="18">
        <v>240</v>
      </c>
      <c r="F171" s="18">
        <v>727</v>
      </c>
      <c r="G171" s="18">
        <v>20</v>
      </c>
      <c r="H171" s="17">
        <v>1000</v>
      </c>
      <c r="I171" s="49">
        <f t="shared" si="38"/>
        <v>1.3755158184319121</v>
      </c>
      <c r="J171" s="46">
        <v>43101</v>
      </c>
      <c r="K171" s="46">
        <v>43465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24</v>
      </c>
      <c r="S171" s="22">
        <v>1800</v>
      </c>
      <c r="T171" s="36">
        <f t="shared" si="39"/>
        <v>2.4759284731774414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2">
        <v>1800</v>
      </c>
      <c r="AA171" s="20">
        <v>0</v>
      </c>
      <c r="AB171" s="22">
        <v>1800</v>
      </c>
      <c r="AC171" s="20">
        <v>0</v>
      </c>
      <c r="AD171" s="20">
        <v>0</v>
      </c>
      <c r="AE171" s="20">
        <v>0</v>
      </c>
      <c r="AF171" s="20">
        <v>0</v>
      </c>
      <c r="AG171" s="20">
        <v>0</v>
      </c>
      <c r="AH171" s="21">
        <v>0</v>
      </c>
      <c r="AI171" s="20">
        <v>0</v>
      </c>
      <c r="AJ171" s="20">
        <v>0</v>
      </c>
      <c r="AK171" s="20">
        <v>0</v>
      </c>
      <c r="AL171" s="20">
        <v>0</v>
      </c>
      <c r="AM171" s="20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0</v>
      </c>
      <c r="AS171" s="24">
        <v>561</v>
      </c>
      <c r="AT171" s="24">
        <v>200</v>
      </c>
      <c r="AU171" s="26">
        <v>0</v>
      </c>
      <c r="AV171" s="24">
        <v>761</v>
      </c>
      <c r="AW171" s="25">
        <f t="shared" si="40"/>
        <v>1.046767537826685</v>
      </c>
      <c r="AX171" s="26">
        <v>0</v>
      </c>
      <c r="AY171" s="26">
        <v>0</v>
      </c>
      <c r="AZ171" s="26">
        <v>0</v>
      </c>
      <c r="BA171" s="24">
        <v>678</v>
      </c>
      <c r="BB171" s="24">
        <v>1800</v>
      </c>
      <c r="BC171" s="24">
        <v>1439</v>
      </c>
      <c r="BD171" s="26">
        <v>0</v>
      </c>
      <c r="BE171" s="26">
        <v>0</v>
      </c>
      <c r="BF171" s="28"/>
      <c r="BG171" s="28"/>
      <c r="BH171" s="27">
        <v>5761</v>
      </c>
      <c r="BI171" s="27">
        <v>9552</v>
      </c>
      <c r="BJ171" s="28"/>
      <c r="BK171" s="28"/>
      <c r="BL171" s="28">
        <v>30</v>
      </c>
      <c r="BM171" s="28">
        <v>0</v>
      </c>
      <c r="BN171" s="28">
        <v>0</v>
      </c>
      <c r="BO171" s="28">
        <v>0</v>
      </c>
      <c r="BP171" s="27">
        <v>5238</v>
      </c>
      <c r="BQ171" s="28">
        <v>0</v>
      </c>
      <c r="BR171" s="28">
        <v>0</v>
      </c>
      <c r="BS171" s="28">
        <v>0</v>
      </c>
      <c r="BT171" s="28">
        <v>51</v>
      </c>
      <c r="BU171" s="29"/>
      <c r="BV171" s="29"/>
      <c r="BW171" s="29">
        <v>200</v>
      </c>
      <c r="BX171" s="29">
        <v>143</v>
      </c>
      <c r="BY171" s="31">
        <f t="shared" si="41"/>
        <v>0.19669876203576342</v>
      </c>
      <c r="BZ171" s="29">
        <v>0</v>
      </c>
      <c r="CA171" s="29">
        <v>96</v>
      </c>
      <c r="CB171" s="29">
        <v>58</v>
      </c>
      <c r="CC171" s="29"/>
      <c r="CD171" s="29"/>
      <c r="CE171" s="29">
        <v>95</v>
      </c>
      <c r="CF171" s="29">
        <v>249</v>
      </c>
      <c r="CG171" s="29">
        <v>0</v>
      </c>
      <c r="CH171" s="29">
        <v>0</v>
      </c>
      <c r="CI171" s="29">
        <v>1</v>
      </c>
      <c r="CJ171" s="29">
        <v>3</v>
      </c>
      <c r="CK171" s="29">
        <v>1</v>
      </c>
      <c r="CL171" s="29">
        <v>5</v>
      </c>
      <c r="CM171" s="29">
        <v>2</v>
      </c>
      <c r="CN171" s="29">
        <v>5</v>
      </c>
      <c r="CO171" s="29">
        <v>70</v>
      </c>
      <c r="CP171" s="29">
        <v>1</v>
      </c>
      <c r="CQ171" s="29">
        <v>76</v>
      </c>
      <c r="CR171" s="29">
        <v>0</v>
      </c>
      <c r="CS171" s="29">
        <v>0</v>
      </c>
      <c r="CT171" s="29">
        <v>0</v>
      </c>
      <c r="CU171" s="29">
        <v>2</v>
      </c>
      <c r="CV171" s="29">
        <v>0</v>
      </c>
      <c r="CW171" s="29">
        <v>15</v>
      </c>
      <c r="CX171" s="29">
        <v>0</v>
      </c>
      <c r="CY171" s="29">
        <v>0</v>
      </c>
    </row>
    <row r="172" spans="1:103" x14ac:dyDescent="0.2">
      <c r="A172" s="1" t="s">
        <v>187</v>
      </c>
      <c r="B172" s="1" t="s">
        <v>458</v>
      </c>
      <c r="C172" s="1" t="s">
        <v>470</v>
      </c>
      <c r="D172" s="16" t="s">
        <v>16</v>
      </c>
      <c r="E172" s="17">
        <v>1664</v>
      </c>
      <c r="F172" s="17">
        <v>2767</v>
      </c>
      <c r="G172" s="18">
        <v>52</v>
      </c>
      <c r="H172" s="18">
        <v>856</v>
      </c>
      <c r="I172" s="49">
        <f t="shared" si="38"/>
        <v>0.30936031803397179</v>
      </c>
      <c r="J172" s="46">
        <v>42917</v>
      </c>
      <c r="K172" s="46">
        <v>43281</v>
      </c>
      <c r="L172" s="19">
        <v>32</v>
      </c>
      <c r="M172" s="19">
        <v>20</v>
      </c>
      <c r="N172" s="19">
        <v>52</v>
      </c>
      <c r="O172" s="19">
        <v>0</v>
      </c>
      <c r="P172" s="19">
        <v>52</v>
      </c>
      <c r="Q172" s="19">
        <v>0</v>
      </c>
      <c r="R172" s="19">
        <v>4</v>
      </c>
      <c r="S172" s="22">
        <v>108874</v>
      </c>
      <c r="T172" s="36">
        <f t="shared" si="39"/>
        <v>39.347307553306834</v>
      </c>
      <c r="U172" s="20">
        <v>0</v>
      </c>
      <c r="V172" s="20">
        <v>0</v>
      </c>
      <c r="W172" s="20">
        <v>0</v>
      </c>
      <c r="X172" s="22">
        <v>1675</v>
      </c>
      <c r="Y172" s="22">
        <v>1675</v>
      </c>
      <c r="Z172" s="22">
        <v>110549</v>
      </c>
      <c r="AA172" s="20">
        <v>0</v>
      </c>
      <c r="AB172" s="22">
        <v>110549</v>
      </c>
      <c r="AC172" s="22">
        <v>200</v>
      </c>
      <c r="AD172" s="20">
        <v>0</v>
      </c>
      <c r="AE172" s="20">
        <v>0</v>
      </c>
      <c r="AF172" s="22">
        <v>200</v>
      </c>
      <c r="AG172" s="20">
        <v>0</v>
      </c>
      <c r="AH172" s="21">
        <v>195</v>
      </c>
      <c r="AI172" s="20">
        <v>0</v>
      </c>
      <c r="AJ172" s="22">
        <v>195</v>
      </c>
      <c r="AK172" s="20">
        <v>0</v>
      </c>
      <c r="AL172" s="22">
        <v>395</v>
      </c>
      <c r="AM172" s="20">
        <v>0</v>
      </c>
      <c r="AN172" s="23">
        <v>0</v>
      </c>
      <c r="AO172" s="37">
        <v>22687</v>
      </c>
      <c r="AP172" s="23">
        <v>0</v>
      </c>
      <c r="AQ172" s="37">
        <v>21107</v>
      </c>
      <c r="AR172" s="37">
        <v>43794</v>
      </c>
      <c r="AS172" s="24">
        <v>3498</v>
      </c>
      <c r="AT172" s="26">
        <v>0</v>
      </c>
      <c r="AU172" s="24">
        <v>470</v>
      </c>
      <c r="AV172" s="24">
        <v>3968</v>
      </c>
      <c r="AW172" s="25">
        <f t="shared" si="40"/>
        <v>1.4340440910733647</v>
      </c>
      <c r="AX172" s="24">
        <v>52402</v>
      </c>
      <c r="AY172" s="24">
        <v>28701</v>
      </c>
      <c r="AZ172" s="24">
        <v>81103</v>
      </c>
      <c r="BA172" s="24">
        <v>27245</v>
      </c>
      <c r="BB172" s="24">
        <v>110549</v>
      </c>
      <c r="BC172" s="24">
        <v>112316</v>
      </c>
      <c r="BD172" s="24">
        <v>60</v>
      </c>
      <c r="BE172" s="24">
        <v>125780</v>
      </c>
      <c r="BF172" s="27">
        <v>4737</v>
      </c>
      <c r="BG172" s="27">
        <v>3865</v>
      </c>
      <c r="BH172" s="27">
        <v>8602</v>
      </c>
      <c r="BI172" s="27">
        <v>9552</v>
      </c>
      <c r="BJ172" s="28">
        <v>832</v>
      </c>
      <c r="BK172" s="28">
        <v>102</v>
      </c>
      <c r="BL172" s="28">
        <v>934</v>
      </c>
      <c r="BM172" s="28">
        <v>371</v>
      </c>
      <c r="BN172" s="28">
        <v>173</v>
      </c>
      <c r="BO172" s="28">
        <v>544</v>
      </c>
      <c r="BP172" s="27">
        <v>5238</v>
      </c>
      <c r="BQ172" s="28">
        <v>5</v>
      </c>
      <c r="BR172" s="28">
        <v>2</v>
      </c>
      <c r="BS172" s="28">
        <v>7</v>
      </c>
      <c r="BT172" s="28">
        <v>51</v>
      </c>
      <c r="BU172" s="29">
        <v>706</v>
      </c>
      <c r="BV172" s="29">
        <v>120</v>
      </c>
      <c r="BW172" s="29">
        <v>826</v>
      </c>
      <c r="BX172" s="30">
        <v>5984</v>
      </c>
      <c r="BY172" s="31">
        <f t="shared" si="41"/>
        <v>2.1626310083122515</v>
      </c>
      <c r="BZ172" s="29">
        <v>382</v>
      </c>
      <c r="CA172" s="30">
        <v>1170</v>
      </c>
      <c r="CB172" s="29">
        <v>7</v>
      </c>
      <c r="CC172" s="30">
        <v>3046</v>
      </c>
      <c r="CD172" s="30">
        <v>2314</v>
      </c>
      <c r="CE172" s="30">
        <v>5360</v>
      </c>
      <c r="CF172" s="30">
        <v>6537</v>
      </c>
      <c r="CG172" s="29">
        <v>151</v>
      </c>
      <c r="CH172" s="29">
        <v>113</v>
      </c>
      <c r="CI172" s="29">
        <v>22</v>
      </c>
      <c r="CJ172" s="29">
        <v>91</v>
      </c>
      <c r="CK172" s="29">
        <v>2</v>
      </c>
      <c r="CL172" s="29">
        <v>115</v>
      </c>
      <c r="CM172" s="29">
        <v>2</v>
      </c>
      <c r="CN172" s="29">
        <v>757</v>
      </c>
      <c r="CO172" s="29">
        <v>413</v>
      </c>
      <c r="CP172" s="29">
        <v>33</v>
      </c>
      <c r="CQ172" s="30">
        <v>1203</v>
      </c>
      <c r="CR172" s="29">
        <v>6</v>
      </c>
      <c r="CS172" s="29">
        <v>20</v>
      </c>
      <c r="CT172" s="29">
        <v>3</v>
      </c>
      <c r="CU172" s="29">
        <v>3</v>
      </c>
      <c r="CV172" s="29">
        <v>16</v>
      </c>
      <c r="CW172" s="29">
        <v>364</v>
      </c>
      <c r="CX172" s="30">
        <v>2976</v>
      </c>
      <c r="CY172" s="29">
        <v>861</v>
      </c>
    </row>
    <row r="173" spans="1:103" x14ac:dyDescent="0.2">
      <c r="A173" s="1" t="s">
        <v>188</v>
      </c>
      <c r="B173" s="1" t="s">
        <v>459</v>
      </c>
      <c r="C173" s="1" t="s">
        <v>429</v>
      </c>
      <c r="D173" s="16" t="s">
        <v>16</v>
      </c>
      <c r="E173" s="18">
        <v>728</v>
      </c>
      <c r="F173" s="18">
        <v>922</v>
      </c>
      <c r="G173" s="18">
        <v>52</v>
      </c>
      <c r="H173" s="18">
        <v>864</v>
      </c>
      <c r="I173" s="49">
        <f t="shared" si="38"/>
        <v>0.93709327548806942</v>
      </c>
      <c r="J173" s="46">
        <v>42917</v>
      </c>
      <c r="K173" s="46">
        <v>43281</v>
      </c>
      <c r="L173" s="19">
        <v>0</v>
      </c>
      <c r="M173" s="19">
        <v>8</v>
      </c>
      <c r="N173" s="19">
        <v>8</v>
      </c>
      <c r="O173" s="19">
        <v>6</v>
      </c>
      <c r="P173" s="19">
        <v>14</v>
      </c>
      <c r="Q173" s="19">
        <v>0</v>
      </c>
      <c r="R173" s="19">
        <v>5</v>
      </c>
      <c r="S173" s="22">
        <v>8510</v>
      </c>
      <c r="T173" s="36">
        <f t="shared" si="39"/>
        <v>9.2299349240780906</v>
      </c>
      <c r="U173" s="20">
        <v>0</v>
      </c>
      <c r="V173" s="20">
        <v>0</v>
      </c>
      <c r="W173" s="20">
        <v>0</v>
      </c>
      <c r="X173" s="22">
        <v>7500</v>
      </c>
      <c r="Y173" s="22">
        <v>7500</v>
      </c>
      <c r="Z173" s="22">
        <v>16010</v>
      </c>
      <c r="AA173" s="20">
        <v>0</v>
      </c>
      <c r="AB173" s="22">
        <v>16010</v>
      </c>
      <c r="AC173" s="22">
        <v>200</v>
      </c>
      <c r="AD173" s="20">
        <v>0</v>
      </c>
      <c r="AE173" s="20">
        <v>0</v>
      </c>
      <c r="AF173" s="22">
        <v>200</v>
      </c>
      <c r="AG173" s="20">
        <v>0</v>
      </c>
      <c r="AH173" s="21">
        <v>0</v>
      </c>
      <c r="AI173" s="20">
        <v>0</v>
      </c>
      <c r="AJ173" s="20">
        <v>0</v>
      </c>
      <c r="AK173" s="22">
        <v>500</v>
      </c>
      <c r="AL173" s="22">
        <v>700</v>
      </c>
      <c r="AM173" s="22">
        <v>3000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4">
        <v>3545</v>
      </c>
      <c r="AT173" s="26">
        <v>0</v>
      </c>
      <c r="AU173" s="24">
        <v>200</v>
      </c>
      <c r="AV173" s="24">
        <v>3745</v>
      </c>
      <c r="AW173" s="25">
        <f t="shared" si="40"/>
        <v>4.0618221258134488</v>
      </c>
      <c r="AX173" s="24">
        <v>9675</v>
      </c>
      <c r="AY173" s="24">
        <v>590</v>
      </c>
      <c r="AZ173" s="24">
        <v>10265</v>
      </c>
      <c r="BA173" s="24">
        <v>1750</v>
      </c>
      <c r="BB173" s="24">
        <v>16010</v>
      </c>
      <c r="BC173" s="24">
        <v>15760</v>
      </c>
      <c r="BD173" s="24">
        <v>500</v>
      </c>
      <c r="BE173" s="26">
        <v>0</v>
      </c>
      <c r="BF173" s="27">
        <v>6604</v>
      </c>
      <c r="BG173" s="27">
        <v>1364</v>
      </c>
      <c r="BH173" s="27">
        <v>7968</v>
      </c>
      <c r="BI173" s="28">
        <v>0</v>
      </c>
      <c r="BJ173" s="28">
        <v>200</v>
      </c>
      <c r="BK173" s="28">
        <v>120</v>
      </c>
      <c r="BL173" s="28">
        <v>320</v>
      </c>
      <c r="BM173" s="28">
        <v>30</v>
      </c>
      <c r="BN173" s="28">
        <v>12</v>
      </c>
      <c r="BO173" s="28">
        <v>42</v>
      </c>
      <c r="BP173" s="28">
        <v>0</v>
      </c>
      <c r="BQ173" s="28">
        <v>0</v>
      </c>
      <c r="BR173" s="28">
        <v>0</v>
      </c>
      <c r="BS173" s="28">
        <v>0</v>
      </c>
      <c r="BT173" s="28">
        <v>54</v>
      </c>
      <c r="BU173" s="29"/>
      <c r="BV173" s="29"/>
      <c r="BW173" s="29">
        <v>865</v>
      </c>
      <c r="BX173" s="30">
        <v>2100</v>
      </c>
      <c r="BY173" s="31">
        <f t="shared" si="41"/>
        <v>2.2776572668112798</v>
      </c>
      <c r="BZ173" s="29">
        <v>534</v>
      </c>
      <c r="CA173" s="29">
        <v>0</v>
      </c>
      <c r="CB173" s="29">
        <v>0</v>
      </c>
      <c r="CC173" s="30">
        <v>1563</v>
      </c>
      <c r="CD173" s="29">
        <v>409</v>
      </c>
      <c r="CE173" s="30">
        <v>1972</v>
      </c>
      <c r="CF173" s="30">
        <v>1972</v>
      </c>
      <c r="CG173" s="29">
        <v>4</v>
      </c>
      <c r="CH173" s="29">
        <v>42</v>
      </c>
      <c r="CI173" s="29">
        <v>12</v>
      </c>
      <c r="CJ173" s="29">
        <v>10</v>
      </c>
      <c r="CK173" s="29">
        <v>2</v>
      </c>
      <c r="CL173" s="29">
        <v>24</v>
      </c>
      <c r="CM173" s="29">
        <v>2</v>
      </c>
      <c r="CN173" s="29">
        <v>42</v>
      </c>
      <c r="CO173" s="29">
        <v>24</v>
      </c>
      <c r="CP173" s="29">
        <v>26</v>
      </c>
      <c r="CQ173" s="29">
        <v>92</v>
      </c>
      <c r="CR173" s="29">
        <v>28</v>
      </c>
      <c r="CS173" s="29">
        <v>13</v>
      </c>
      <c r="CT173" s="29">
        <v>2</v>
      </c>
      <c r="CU173" s="29">
        <v>4</v>
      </c>
      <c r="CV173" s="29">
        <v>29</v>
      </c>
      <c r="CW173" s="29">
        <v>274</v>
      </c>
      <c r="CX173" s="30">
        <v>1059</v>
      </c>
      <c r="CY173" s="29">
        <v>839</v>
      </c>
    </row>
    <row r="174" spans="1:103" x14ac:dyDescent="0.2">
      <c r="A174" s="1" t="s">
        <v>189</v>
      </c>
      <c r="B174" s="1" t="s">
        <v>460</v>
      </c>
      <c r="C174" s="1" t="s">
        <v>477</v>
      </c>
      <c r="D174" s="16" t="s">
        <v>16</v>
      </c>
      <c r="E174" s="18">
        <v>143</v>
      </c>
      <c r="F174" s="18">
        <v>320</v>
      </c>
      <c r="G174" s="18">
        <v>39</v>
      </c>
      <c r="H174" s="18">
        <v>714</v>
      </c>
      <c r="I174" s="49">
        <f t="shared" si="38"/>
        <v>2.2312500000000002</v>
      </c>
      <c r="J174" s="46">
        <v>43101</v>
      </c>
      <c r="K174" s="46">
        <v>43465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163</v>
      </c>
      <c r="S174" s="22">
        <v>500</v>
      </c>
      <c r="T174" s="36">
        <f t="shared" si="39"/>
        <v>1.5625</v>
      </c>
      <c r="U174" s="20">
        <v>0</v>
      </c>
      <c r="V174" s="20">
        <v>0</v>
      </c>
      <c r="W174" s="20">
        <v>0</v>
      </c>
      <c r="X174" s="22">
        <v>687</v>
      </c>
      <c r="Y174" s="22">
        <v>687</v>
      </c>
      <c r="Z174" s="22">
        <v>1187</v>
      </c>
      <c r="AA174" s="20">
        <v>0</v>
      </c>
      <c r="AB174" s="22">
        <v>1187</v>
      </c>
      <c r="AC174" s="20">
        <v>0</v>
      </c>
      <c r="AD174" s="20">
        <v>0</v>
      </c>
      <c r="AE174" s="20">
        <v>0</v>
      </c>
      <c r="AF174" s="20">
        <v>0</v>
      </c>
      <c r="AG174" s="20">
        <v>0</v>
      </c>
      <c r="AH174" s="21">
        <v>0</v>
      </c>
      <c r="AI174" s="20">
        <v>0</v>
      </c>
      <c r="AJ174" s="20">
        <v>0</v>
      </c>
      <c r="AK174" s="20">
        <v>0</v>
      </c>
      <c r="AL174" s="20">
        <v>0</v>
      </c>
      <c r="AM174" s="20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26"/>
      <c r="AT174" s="26"/>
      <c r="AU174" s="26"/>
      <c r="AV174" s="26">
        <v>0</v>
      </c>
      <c r="AW174" s="25">
        <f t="shared" si="40"/>
        <v>0</v>
      </c>
      <c r="AX174" s="26">
        <v>0</v>
      </c>
      <c r="AY174" s="26">
        <v>0</v>
      </c>
      <c r="AZ174" s="26">
        <v>0</v>
      </c>
      <c r="BA174" s="24">
        <v>1187</v>
      </c>
      <c r="BB174" s="24">
        <v>1187</v>
      </c>
      <c r="BC174" s="24">
        <v>1187</v>
      </c>
      <c r="BD174" s="26">
        <v>0</v>
      </c>
      <c r="BE174" s="26">
        <v>0</v>
      </c>
      <c r="BF174" s="28"/>
      <c r="BG174" s="28"/>
      <c r="BH174" s="28" t="s">
        <v>204</v>
      </c>
      <c r="BI174" s="28">
        <v>0</v>
      </c>
      <c r="BJ174" s="28">
        <v>9</v>
      </c>
      <c r="BK174" s="28">
        <v>1</v>
      </c>
      <c r="BL174" s="28">
        <v>10</v>
      </c>
      <c r="BM174" s="28">
        <v>20</v>
      </c>
      <c r="BN174" s="28">
        <v>1</v>
      </c>
      <c r="BO174" s="28">
        <v>21</v>
      </c>
      <c r="BP174" s="28">
        <v>0</v>
      </c>
      <c r="BQ174" s="28">
        <v>11</v>
      </c>
      <c r="BR174" s="28">
        <v>0</v>
      </c>
      <c r="BS174" s="28">
        <v>11</v>
      </c>
      <c r="BT174" s="28">
        <v>51</v>
      </c>
      <c r="BU174" s="29">
        <v>103</v>
      </c>
      <c r="BV174" s="29">
        <v>12</v>
      </c>
      <c r="BW174" s="29">
        <v>115</v>
      </c>
      <c r="BX174" s="29" t="s">
        <v>204</v>
      </c>
      <c r="BY174" s="31"/>
      <c r="BZ174" s="29">
        <v>6</v>
      </c>
      <c r="CA174" s="29">
        <v>0</v>
      </c>
      <c r="CB174" s="29">
        <v>0</v>
      </c>
      <c r="CC174" s="29"/>
      <c r="CD174" s="29"/>
      <c r="CE174" s="29">
        <v>672</v>
      </c>
      <c r="CF174" s="29">
        <v>672</v>
      </c>
      <c r="CG174" s="29">
        <v>0</v>
      </c>
      <c r="CH174" s="29">
        <v>0</v>
      </c>
      <c r="CI174" s="29">
        <v>2</v>
      </c>
      <c r="CJ174" s="29">
        <v>2</v>
      </c>
      <c r="CK174" s="29">
        <v>0</v>
      </c>
      <c r="CL174" s="29">
        <v>4</v>
      </c>
      <c r="CM174" s="29">
        <v>2</v>
      </c>
      <c r="CN174" s="29"/>
      <c r="CO174" s="29"/>
      <c r="CP174" s="29"/>
      <c r="CQ174" s="29">
        <v>22</v>
      </c>
      <c r="CR174" s="29">
        <v>3</v>
      </c>
      <c r="CS174" s="29">
        <v>0</v>
      </c>
      <c r="CT174" s="29">
        <v>0</v>
      </c>
      <c r="CU174" s="29">
        <v>0</v>
      </c>
      <c r="CV174" s="29">
        <v>0</v>
      </c>
      <c r="CW174" s="29">
        <v>0</v>
      </c>
      <c r="CX174" s="29">
        <v>0</v>
      </c>
      <c r="CY174" s="29">
        <v>30</v>
      </c>
    </row>
    <row r="175" spans="1:103" x14ac:dyDescent="0.2">
      <c r="A175" s="1" t="s">
        <v>190</v>
      </c>
      <c r="B175" s="1" t="s">
        <v>461</v>
      </c>
      <c r="C175" s="1" t="s">
        <v>475</v>
      </c>
      <c r="D175" s="16" t="s">
        <v>16</v>
      </c>
      <c r="E175" s="18">
        <v>364</v>
      </c>
      <c r="F175" s="18">
        <v>709</v>
      </c>
      <c r="G175" s="18">
        <v>52</v>
      </c>
      <c r="H175" s="17">
        <v>1036</v>
      </c>
      <c r="I175" s="49">
        <f t="shared" si="38"/>
        <v>1.4612129760225669</v>
      </c>
      <c r="J175" s="46">
        <v>43101</v>
      </c>
      <c r="K175" s="46">
        <v>43465</v>
      </c>
      <c r="L175" s="19">
        <v>0</v>
      </c>
      <c r="M175" s="19">
        <v>7</v>
      </c>
      <c r="N175" s="19">
        <v>7</v>
      </c>
      <c r="O175" s="19">
        <v>0</v>
      </c>
      <c r="P175" s="19">
        <v>7</v>
      </c>
      <c r="Q175" s="19">
        <v>0</v>
      </c>
      <c r="R175" s="19">
        <v>4</v>
      </c>
      <c r="S175" s="20">
        <v>0</v>
      </c>
      <c r="T175" s="36">
        <f t="shared" si="39"/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0">
        <v>0</v>
      </c>
      <c r="AA175" s="20">
        <v>0</v>
      </c>
      <c r="AB175" s="20">
        <v>0</v>
      </c>
      <c r="AC175" s="20">
        <v>0</v>
      </c>
      <c r="AD175" s="20">
        <v>0</v>
      </c>
      <c r="AE175" s="20">
        <v>0</v>
      </c>
      <c r="AF175" s="20">
        <v>0</v>
      </c>
      <c r="AG175" s="20">
        <v>0</v>
      </c>
      <c r="AH175" s="21">
        <v>0</v>
      </c>
      <c r="AI175" s="20">
        <v>0</v>
      </c>
      <c r="AJ175" s="20">
        <v>0</v>
      </c>
      <c r="AK175" s="20">
        <v>0</v>
      </c>
      <c r="AL175" s="20">
        <v>0</v>
      </c>
      <c r="AM175" s="20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4">
        <v>150</v>
      </c>
      <c r="AT175" s="26">
        <v>0</v>
      </c>
      <c r="AU175" s="26">
        <v>0</v>
      </c>
      <c r="AV175" s="24">
        <v>150</v>
      </c>
      <c r="AW175" s="25">
        <f t="shared" si="40"/>
        <v>0.21156558533145275</v>
      </c>
      <c r="AX175" s="24"/>
      <c r="AY175" s="26"/>
      <c r="AZ175" s="24">
        <v>3785</v>
      </c>
      <c r="BA175" s="26">
        <v>0</v>
      </c>
      <c r="BB175" s="26">
        <v>0</v>
      </c>
      <c r="BC175" s="24">
        <v>3935</v>
      </c>
      <c r="BD175" s="26">
        <v>0</v>
      </c>
      <c r="BE175" s="26">
        <v>0</v>
      </c>
      <c r="BF175" s="27">
        <v>3400</v>
      </c>
      <c r="BG175" s="27">
        <v>4850</v>
      </c>
      <c r="BH175" s="27">
        <v>8250</v>
      </c>
      <c r="BI175" s="28">
        <v>0</v>
      </c>
      <c r="BJ175" s="28">
        <v>25</v>
      </c>
      <c r="BK175" s="28">
        <v>28</v>
      </c>
      <c r="BL175" s="28">
        <v>106</v>
      </c>
      <c r="BM175" s="28">
        <v>32</v>
      </c>
      <c r="BN175" s="28">
        <v>15</v>
      </c>
      <c r="BO175" s="28">
        <v>94</v>
      </c>
      <c r="BP175" s="28">
        <v>0</v>
      </c>
      <c r="BQ175" s="28">
        <v>3</v>
      </c>
      <c r="BR175" s="28">
        <v>3</v>
      </c>
      <c r="BS175" s="28">
        <v>12</v>
      </c>
      <c r="BT175" s="28">
        <v>51</v>
      </c>
      <c r="BU175" s="29">
        <v>55</v>
      </c>
      <c r="BV175" s="29">
        <v>66</v>
      </c>
      <c r="BW175" s="29">
        <v>242</v>
      </c>
      <c r="BX175" s="29">
        <v>630</v>
      </c>
      <c r="BY175" s="31">
        <f>(BX175/F175)</f>
        <v>0.8885754583921015</v>
      </c>
      <c r="BZ175" s="29">
        <v>100</v>
      </c>
      <c r="CA175" s="29">
        <v>0</v>
      </c>
      <c r="CB175" s="29">
        <v>0</v>
      </c>
      <c r="CC175" s="30">
        <v>2700</v>
      </c>
      <c r="CD175" s="30">
        <v>2565</v>
      </c>
      <c r="CE175" s="30">
        <v>5265</v>
      </c>
      <c r="CF175" s="30">
        <v>5265</v>
      </c>
      <c r="CG175" s="29">
        <v>0</v>
      </c>
      <c r="CH175" s="29">
        <v>0</v>
      </c>
      <c r="CI175" s="29">
        <v>4</v>
      </c>
      <c r="CJ175" s="29">
        <v>5</v>
      </c>
      <c r="CK175" s="29">
        <v>2</v>
      </c>
      <c r="CL175" s="29">
        <v>22</v>
      </c>
      <c r="CM175" s="29">
        <v>2</v>
      </c>
      <c r="CN175" s="29">
        <v>12</v>
      </c>
      <c r="CO175" s="29">
        <v>28</v>
      </c>
      <c r="CP175" s="29">
        <v>5</v>
      </c>
      <c r="CQ175" s="29">
        <v>90</v>
      </c>
      <c r="CR175" s="29">
        <v>2</v>
      </c>
      <c r="CS175" s="29">
        <v>1</v>
      </c>
      <c r="CT175" s="29">
        <v>0</v>
      </c>
      <c r="CU175" s="29">
        <v>2</v>
      </c>
      <c r="CV175" s="29">
        <v>0</v>
      </c>
      <c r="CW175" s="29">
        <v>210</v>
      </c>
      <c r="CX175" s="29">
        <v>212</v>
      </c>
      <c r="CY175" s="29">
        <v>0</v>
      </c>
    </row>
    <row r="176" spans="1:103" x14ac:dyDescent="0.2">
      <c r="A176" s="1" t="s">
        <v>191</v>
      </c>
      <c r="B176" s="1" t="s">
        <v>462</v>
      </c>
      <c r="C176" s="1" t="s">
        <v>470</v>
      </c>
      <c r="D176" s="16" t="s">
        <v>16</v>
      </c>
      <c r="E176" s="17">
        <v>1716</v>
      </c>
      <c r="F176" s="18">
        <v>678</v>
      </c>
      <c r="G176" s="18">
        <v>52</v>
      </c>
      <c r="H176" s="17">
        <v>2210</v>
      </c>
      <c r="I176" s="49">
        <f t="shared" si="38"/>
        <v>3.2595870206489677</v>
      </c>
      <c r="J176" s="46">
        <v>42917</v>
      </c>
      <c r="K176" s="46">
        <v>43281</v>
      </c>
      <c r="L176" s="19">
        <v>0</v>
      </c>
      <c r="M176" s="19">
        <v>30</v>
      </c>
      <c r="N176" s="19">
        <v>30</v>
      </c>
      <c r="O176" s="19">
        <v>0</v>
      </c>
      <c r="P176" s="19">
        <v>30</v>
      </c>
      <c r="Q176" s="19">
        <v>0</v>
      </c>
      <c r="R176" s="19">
        <v>10</v>
      </c>
      <c r="S176" s="22">
        <v>47697</v>
      </c>
      <c r="T176" s="36">
        <f t="shared" si="39"/>
        <v>70.349557522123888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2">
        <v>47697</v>
      </c>
      <c r="AA176" s="20">
        <v>0</v>
      </c>
      <c r="AB176" s="22">
        <v>47697</v>
      </c>
      <c r="AC176" s="22">
        <v>200</v>
      </c>
      <c r="AD176" s="21"/>
      <c r="AE176" s="21"/>
      <c r="AF176" s="22">
        <v>200</v>
      </c>
      <c r="AG176" s="20">
        <v>0</v>
      </c>
      <c r="AH176" s="21">
        <v>0</v>
      </c>
      <c r="AI176" s="20">
        <v>0</v>
      </c>
      <c r="AJ176" s="20">
        <v>0</v>
      </c>
      <c r="AK176" s="20">
        <v>0</v>
      </c>
      <c r="AL176" s="22">
        <v>200</v>
      </c>
      <c r="AM176" s="20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4"/>
      <c r="AT176" s="24"/>
      <c r="AU176" s="26"/>
      <c r="AV176" s="24">
        <v>10407</v>
      </c>
      <c r="AW176" s="25">
        <f t="shared" si="40"/>
        <v>15.349557522123893</v>
      </c>
      <c r="AX176" s="24">
        <v>26555</v>
      </c>
      <c r="AY176" s="24">
        <v>1</v>
      </c>
      <c r="AZ176" s="24">
        <v>26556</v>
      </c>
      <c r="BA176" s="24">
        <v>2703</v>
      </c>
      <c r="BB176" s="24">
        <v>47697</v>
      </c>
      <c r="BC176" s="24">
        <v>39666</v>
      </c>
      <c r="BD176" s="24">
        <v>200</v>
      </c>
      <c r="BE176" s="26">
        <v>0</v>
      </c>
      <c r="BF176" s="27">
        <v>4301</v>
      </c>
      <c r="BG176" s="27">
        <v>5093</v>
      </c>
      <c r="BH176" s="27">
        <v>9394</v>
      </c>
      <c r="BI176" s="27">
        <v>10256</v>
      </c>
      <c r="BJ176" s="27">
        <v>1475</v>
      </c>
      <c r="BK176" s="28">
        <v>443</v>
      </c>
      <c r="BL176" s="27">
        <v>1918</v>
      </c>
      <c r="BM176" s="28">
        <v>477</v>
      </c>
      <c r="BN176" s="28">
        <v>216</v>
      </c>
      <c r="BO176" s="28">
        <v>693</v>
      </c>
      <c r="BP176" s="27">
        <v>14396</v>
      </c>
      <c r="BQ176" s="28">
        <v>0</v>
      </c>
      <c r="BR176" s="28">
        <v>0</v>
      </c>
      <c r="BS176" s="28">
        <v>0</v>
      </c>
      <c r="BT176" s="28">
        <v>51</v>
      </c>
      <c r="BU176" s="29">
        <v>284</v>
      </c>
      <c r="BV176" s="29">
        <v>70</v>
      </c>
      <c r="BW176" s="29">
        <v>354</v>
      </c>
      <c r="BX176" s="30">
        <v>7932</v>
      </c>
      <c r="BY176" s="31">
        <f>(BX176/F176)</f>
        <v>11.699115044247788</v>
      </c>
      <c r="BZ176" s="29">
        <v>0</v>
      </c>
      <c r="CA176" s="29">
        <v>6</v>
      </c>
      <c r="CB176" s="29">
        <v>0</v>
      </c>
      <c r="CC176" s="30">
        <v>5257</v>
      </c>
      <c r="CD176" s="30">
        <v>2059</v>
      </c>
      <c r="CE176" s="30">
        <v>7316</v>
      </c>
      <c r="CF176" s="30">
        <v>7322</v>
      </c>
      <c r="CG176" s="29">
        <v>108</v>
      </c>
      <c r="CH176" s="29">
        <v>45</v>
      </c>
      <c r="CI176" s="29">
        <v>71</v>
      </c>
      <c r="CJ176" s="29">
        <v>66</v>
      </c>
      <c r="CK176" s="29">
        <v>0</v>
      </c>
      <c r="CL176" s="29">
        <v>137</v>
      </c>
      <c r="CM176" s="29">
        <v>0</v>
      </c>
      <c r="CN176" s="29"/>
      <c r="CO176" s="29"/>
      <c r="CP176" s="29"/>
      <c r="CQ176" s="30">
        <v>2153</v>
      </c>
      <c r="CR176" s="29">
        <v>5</v>
      </c>
      <c r="CS176" s="29">
        <v>0</v>
      </c>
      <c r="CT176" s="29">
        <v>0</v>
      </c>
      <c r="CU176" s="29">
        <v>5</v>
      </c>
      <c r="CV176" s="29">
        <v>4</v>
      </c>
      <c r="CW176" s="29">
        <v>502</v>
      </c>
      <c r="CX176" s="30">
        <v>1864</v>
      </c>
      <c r="CY176" s="29">
        <v>0</v>
      </c>
    </row>
    <row r="177" spans="1:103" x14ac:dyDescent="0.2">
      <c r="A177" s="1" t="s">
        <v>192</v>
      </c>
      <c r="B177" s="1" t="s">
        <v>463</v>
      </c>
      <c r="C177" s="1" t="s">
        <v>429</v>
      </c>
      <c r="D177" s="18"/>
      <c r="E177" s="18"/>
      <c r="F177" s="17">
        <v>2454</v>
      </c>
      <c r="G177" s="18"/>
      <c r="H177" s="17">
        <v>3000</v>
      </c>
      <c r="I177" s="49">
        <f t="shared" si="38"/>
        <v>1.2224938875305624</v>
      </c>
      <c r="J177" s="46"/>
      <c r="K177" s="46"/>
      <c r="L177" s="19"/>
      <c r="M177" s="19"/>
      <c r="N177" s="19"/>
      <c r="O177" s="19"/>
      <c r="P177" s="19"/>
      <c r="Q177" s="19"/>
      <c r="R177" s="19"/>
      <c r="S177" s="21"/>
      <c r="T177" s="36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34"/>
      <c r="AO177" s="34"/>
      <c r="AP177" s="34"/>
      <c r="AQ177" s="34"/>
      <c r="AR177" s="34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9"/>
      <c r="BV177" s="29"/>
      <c r="BW177" s="29"/>
      <c r="BX177" s="29"/>
      <c r="BY177" s="31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</row>
    <row r="178" spans="1:103" x14ac:dyDescent="0.2">
      <c r="A178" s="1" t="s">
        <v>193</v>
      </c>
      <c r="B178" s="1" t="s">
        <v>464</v>
      </c>
      <c r="C178" s="1" t="s">
        <v>333</v>
      </c>
      <c r="D178" s="16" t="s">
        <v>16</v>
      </c>
      <c r="E178" s="17">
        <v>1300</v>
      </c>
      <c r="F178" s="17">
        <v>2019</v>
      </c>
      <c r="G178" s="18">
        <v>52</v>
      </c>
      <c r="H178" s="17">
        <v>2130</v>
      </c>
      <c r="I178" s="49">
        <f t="shared" si="38"/>
        <v>1.0549777117384844</v>
      </c>
      <c r="J178" s="46">
        <v>42917</v>
      </c>
      <c r="K178" s="46">
        <v>43281</v>
      </c>
      <c r="L178" s="19">
        <v>0</v>
      </c>
      <c r="M178" s="19">
        <v>30</v>
      </c>
      <c r="N178" s="19">
        <v>30</v>
      </c>
      <c r="O178" s="19">
        <v>2</v>
      </c>
      <c r="P178" s="19">
        <v>32</v>
      </c>
      <c r="Q178" s="19">
        <v>0</v>
      </c>
      <c r="R178" s="19">
        <v>10.89</v>
      </c>
      <c r="S178" s="22">
        <v>70899</v>
      </c>
      <c r="T178" s="36">
        <f>S178/F178</f>
        <v>35.115898959881129</v>
      </c>
      <c r="U178" s="20">
        <v>0</v>
      </c>
      <c r="V178" s="20">
        <v>0</v>
      </c>
      <c r="W178" s="20">
        <v>0</v>
      </c>
      <c r="X178" s="22">
        <v>1712</v>
      </c>
      <c r="Y178" s="22">
        <v>1712</v>
      </c>
      <c r="Z178" s="22">
        <v>72611</v>
      </c>
      <c r="AA178" s="20">
        <v>0</v>
      </c>
      <c r="AB178" s="22">
        <v>72611</v>
      </c>
      <c r="AC178" s="22">
        <v>200</v>
      </c>
      <c r="AD178" s="20">
        <v>0</v>
      </c>
      <c r="AE178" s="20">
        <v>0</v>
      </c>
      <c r="AF178" s="22">
        <v>200</v>
      </c>
      <c r="AG178" s="20">
        <v>0</v>
      </c>
      <c r="AH178" s="21">
        <v>390</v>
      </c>
      <c r="AI178" s="22">
        <v>440</v>
      </c>
      <c r="AJ178" s="22">
        <v>830</v>
      </c>
      <c r="AK178" s="22">
        <v>600</v>
      </c>
      <c r="AL178" s="22">
        <v>1630</v>
      </c>
      <c r="AM178" s="22">
        <v>5370</v>
      </c>
      <c r="AN178" s="23">
        <v>0</v>
      </c>
      <c r="AO178" s="23">
        <v>0</v>
      </c>
      <c r="AP178" s="23">
        <v>0</v>
      </c>
      <c r="AQ178" s="23">
        <v>0</v>
      </c>
      <c r="AR178" s="23">
        <v>0</v>
      </c>
      <c r="AS178" s="24">
        <v>6842</v>
      </c>
      <c r="AT178" s="24">
        <v>424</v>
      </c>
      <c r="AU178" s="24">
        <v>1675</v>
      </c>
      <c r="AV178" s="24">
        <v>8941</v>
      </c>
      <c r="AW178" s="25">
        <f>(AV178/F178)</f>
        <v>4.4284299157999012</v>
      </c>
      <c r="AX178" s="24">
        <v>36375</v>
      </c>
      <c r="AY178" s="24">
        <v>12619</v>
      </c>
      <c r="AZ178" s="24">
        <v>48994</v>
      </c>
      <c r="BA178" s="24">
        <v>10713</v>
      </c>
      <c r="BB178" s="24">
        <v>72611</v>
      </c>
      <c r="BC178" s="24">
        <v>68648</v>
      </c>
      <c r="BD178" s="24">
        <v>2230</v>
      </c>
      <c r="BE178" s="26">
        <v>0</v>
      </c>
      <c r="BF178" s="27">
        <v>4455</v>
      </c>
      <c r="BG178" s="27">
        <v>4249</v>
      </c>
      <c r="BH178" s="27">
        <v>8704</v>
      </c>
      <c r="BI178" s="27">
        <v>9552</v>
      </c>
      <c r="BJ178" s="28">
        <v>534</v>
      </c>
      <c r="BK178" s="28">
        <v>436</v>
      </c>
      <c r="BL178" s="28">
        <v>970</v>
      </c>
      <c r="BM178" s="28">
        <v>202</v>
      </c>
      <c r="BN178" s="28">
        <v>127</v>
      </c>
      <c r="BO178" s="28">
        <v>329</v>
      </c>
      <c r="BP178" s="27">
        <v>5238</v>
      </c>
      <c r="BQ178" s="28">
        <v>19</v>
      </c>
      <c r="BR178" s="28">
        <v>3</v>
      </c>
      <c r="BS178" s="28">
        <v>22</v>
      </c>
      <c r="BT178" s="28">
        <v>51</v>
      </c>
      <c r="BU178" s="29">
        <v>579</v>
      </c>
      <c r="BV178" s="29">
        <v>172</v>
      </c>
      <c r="BW178" s="29">
        <v>751</v>
      </c>
      <c r="BX178" s="30">
        <v>8077</v>
      </c>
      <c r="BY178" s="31">
        <f>(BX178/F178)</f>
        <v>4.0004952947003467</v>
      </c>
      <c r="BZ178" s="29">
        <v>936</v>
      </c>
      <c r="CA178" s="30">
        <v>1619</v>
      </c>
      <c r="CB178" s="29">
        <v>5</v>
      </c>
      <c r="CC178" s="29"/>
      <c r="CD178" s="29"/>
      <c r="CE178" s="30">
        <v>12145</v>
      </c>
      <c r="CF178" s="30">
        <v>13769</v>
      </c>
      <c r="CG178" s="29">
        <v>220</v>
      </c>
      <c r="CH178" s="29">
        <v>583</v>
      </c>
      <c r="CI178" s="29">
        <v>43</v>
      </c>
      <c r="CJ178" s="29">
        <v>153</v>
      </c>
      <c r="CK178" s="29">
        <v>12</v>
      </c>
      <c r="CL178" s="29">
        <v>208</v>
      </c>
      <c r="CM178" s="29">
        <v>44</v>
      </c>
      <c r="CN178" s="29"/>
      <c r="CO178" s="29"/>
      <c r="CP178" s="29"/>
      <c r="CQ178" s="30">
        <v>2686</v>
      </c>
      <c r="CR178" s="29">
        <v>0</v>
      </c>
      <c r="CS178" s="29">
        <v>0</v>
      </c>
      <c r="CT178" s="29">
        <v>4</v>
      </c>
      <c r="CU178" s="29">
        <v>7</v>
      </c>
      <c r="CV178" s="29">
        <v>7</v>
      </c>
      <c r="CW178" s="29">
        <v>849</v>
      </c>
      <c r="CX178" s="30">
        <v>2897</v>
      </c>
      <c r="CY178" s="30">
        <v>1902</v>
      </c>
    </row>
    <row r="179" spans="1:103" x14ac:dyDescent="0.2">
      <c r="A179" s="1" t="s">
        <v>194</v>
      </c>
      <c r="B179" s="1" t="s">
        <v>465</v>
      </c>
      <c r="C179" s="1" t="s">
        <v>469</v>
      </c>
      <c r="D179" s="16" t="s">
        <v>17</v>
      </c>
      <c r="E179" s="18">
        <v>728</v>
      </c>
      <c r="F179" s="17">
        <v>3068</v>
      </c>
      <c r="G179" s="18">
        <v>52</v>
      </c>
      <c r="H179" s="17">
        <v>1224</v>
      </c>
      <c r="I179" s="49">
        <f t="shared" si="38"/>
        <v>0.39895697522816165</v>
      </c>
      <c r="J179" s="46">
        <v>42917</v>
      </c>
      <c r="K179" s="46">
        <v>43281</v>
      </c>
      <c r="L179" s="19">
        <v>0</v>
      </c>
      <c r="M179" s="19">
        <v>13</v>
      </c>
      <c r="N179" s="19">
        <v>13</v>
      </c>
      <c r="O179" s="19">
        <v>1</v>
      </c>
      <c r="P179" s="19">
        <v>14</v>
      </c>
      <c r="Q179" s="19">
        <v>14</v>
      </c>
      <c r="R179" s="19">
        <v>22</v>
      </c>
      <c r="S179" s="22">
        <v>8400</v>
      </c>
      <c r="T179" s="36">
        <f>S179/F179</f>
        <v>2.7379400260756195</v>
      </c>
      <c r="U179" s="20">
        <v>0</v>
      </c>
      <c r="V179" s="20">
        <v>0</v>
      </c>
      <c r="W179" s="20">
        <v>0</v>
      </c>
      <c r="X179" s="22">
        <v>20490</v>
      </c>
      <c r="Y179" s="22">
        <v>20490</v>
      </c>
      <c r="Z179" s="22">
        <v>28890</v>
      </c>
      <c r="AA179" s="20">
        <v>0</v>
      </c>
      <c r="AB179" s="22">
        <v>28890</v>
      </c>
      <c r="AC179" s="20">
        <v>0</v>
      </c>
      <c r="AD179" s="20">
        <v>0</v>
      </c>
      <c r="AE179" s="20">
        <v>0</v>
      </c>
      <c r="AF179" s="20">
        <v>0</v>
      </c>
      <c r="AG179" s="21"/>
      <c r="AH179" s="21">
        <v>390</v>
      </c>
      <c r="AI179" s="20">
        <v>0</v>
      </c>
      <c r="AJ179" s="22">
        <v>390</v>
      </c>
      <c r="AK179" s="20">
        <v>0</v>
      </c>
      <c r="AL179" s="22">
        <v>390</v>
      </c>
      <c r="AM179" s="22">
        <v>700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6"/>
      <c r="AT179" s="26"/>
      <c r="AU179" s="26"/>
      <c r="AV179" s="24">
        <v>1900</v>
      </c>
      <c r="AW179" s="25">
        <f>(AV179/F179)</f>
        <v>0.61929595827900907</v>
      </c>
      <c r="AX179" s="24">
        <v>9229</v>
      </c>
      <c r="AY179" s="24">
        <v>1240</v>
      </c>
      <c r="AZ179" s="24">
        <v>10469</v>
      </c>
      <c r="BA179" s="24">
        <v>12128</v>
      </c>
      <c r="BB179" s="24">
        <v>28890</v>
      </c>
      <c r="BC179" s="24">
        <v>24497</v>
      </c>
      <c r="BD179" s="26">
        <v>0</v>
      </c>
      <c r="BE179" s="26">
        <v>0</v>
      </c>
      <c r="BF179" s="27">
        <v>3500</v>
      </c>
      <c r="BG179" s="27">
        <v>4500</v>
      </c>
      <c r="BH179" s="27">
        <v>8000</v>
      </c>
      <c r="BI179" s="28">
        <v>704</v>
      </c>
      <c r="BJ179" s="28">
        <v>365</v>
      </c>
      <c r="BK179" s="28">
        <v>200</v>
      </c>
      <c r="BL179" s="28">
        <v>565</v>
      </c>
      <c r="BM179" s="28">
        <v>135</v>
      </c>
      <c r="BN179" s="28">
        <v>10</v>
      </c>
      <c r="BO179" s="28">
        <v>145</v>
      </c>
      <c r="BP179" s="27">
        <v>9158</v>
      </c>
      <c r="BQ179" s="28">
        <v>4</v>
      </c>
      <c r="BR179" s="28">
        <v>1</v>
      </c>
      <c r="BS179" s="28">
        <v>5</v>
      </c>
      <c r="BT179" s="28">
        <v>51</v>
      </c>
      <c r="BU179" s="29">
        <v>0</v>
      </c>
      <c r="BV179" s="29">
        <v>0</v>
      </c>
      <c r="BW179" s="29">
        <v>0</v>
      </c>
      <c r="BX179" s="30">
        <v>3327</v>
      </c>
      <c r="BY179" s="31">
        <f>(BX179/F179)</f>
        <v>1.084419817470665</v>
      </c>
      <c r="BZ179" s="29">
        <v>60</v>
      </c>
      <c r="CA179" s="29">
        <v>123</v>
      </c>
      <c r="CB179" s="32" t="s">
        <v>204</v>
      </c>
      <c r="CC179" s="29">
        <v>582</v>
      </c>
      <c r="CD179" s="30">
        <v>1306</v>
      </c>
      <c r="CE179" s="30">
        <v>1888</v>
      </c>
      <c r="CF179" s="30">
        <v>2011</v>
      </c>
      <c r="CG179" s="29">
        <v>2</v>
      </c>
      <c r="CH179" s="29">
        <v>217</v>
      </c>
      <c r="CI179" s="29"/>
      <c r="CJ179" s="29"/>
      <c r="CK179" s="29"/>
      <c r="CL179" s="29">
        <v>97</v>
      </c>
      <c r="CM179" s="29">
        <v>19</v>
      </c>
      <c r="CN179" s="29">
        <v>0</v>
      </c>
      <c r="CO179" s="29">
        <v>0</v>
      </c>
      <c r="CP179" s="29">
        <v>0</v>
      </c>
      <c r="CQ179" s="29">
        <v>0</v>
      </c>
      <c r="CR179" s="29">
        <v>0</v>
      </c>
      <c r="CS179" s="29">
        <v>0</v>
      </c>
      <c r="CT179" s="29">
        <v>0</v>
      </c>
      <c r="CU179" s="29">
        <v>2</v>
      </c>
      <c r="CV179" s="29">
        <v>2</v>
      </c>
      <c r="CW179" s="29">
        <v>362</v>
      </c>
      <c r="CX179" s="29">
        <v>468</v>
      </c>
      <c r="CY179" s="29">
        <v>0</v>
      </c>
    </row>
    <row r="180" spans="1:103" x14ac:dyDescent="0.2">
      <c r="A180" s="1" t="s">
        <v>195</v>
      </c>
      <c r="B180" s="1" t="s">
        <v>466</v>
      </c>
      <c r="C180" s="1" t="s">
        <v>470</v>
      </c>
      <c r="D180" s="16" t="s">
        <v>16</v>
      </c>
      <c r="E180" s="17">
        <v>1456</v>
      </c>
      <c r="F180" s="17">
        <v>3046</v>
      </c>
      <c r="G180" s="18">
        <v>52</v>
      </c>
      <c r="H180" s="17">
        <v>2600</v>
      </c>
      <c r="I180" s="49">
        <f t="shared" si="38"/>
        <v>0.85357846355876554</v>
      </c>
      <c r="J180" s="46">
        <v>42736</v>
      </c>
      <c r="K180" s="46">
        <v>43100</v>
      </c>
      <c r="L180" s="19">
        <v>0</v>
      </c>
      <c r="M180" s="19">
        <v>32</v>
      </c>
      <c r="N180" s="19">
        <v>32</v>
      </c>
      <c r="O180" s="19">
        <v>46</v>
      </c>
      <c r="P180" s="19">
        <v>78</v>
      </c>
      <c r="Q180" s="19">
        <v>0</v>
      </c>
      <c r="R180" s="19">
        <v>16</v>
      </c>
      <c r="S180" s="22">
        <v>77500</v>
      </c>
      <c r="T180" s="36">
        <f>S180/F180</f>
        <v>25.443204202232437</v>
      </c>
      <c r="U180" s="22">
        <v>15</v>
      </c>
      <c r="V180" s="20">
        <v>0</v>
      </c>
      <c r="W180" s="22">
        <v>300</v>
      </c>
      <c r="X180" s="22">
        <v>27313</v>
      </c>
      <c r="Y180" s="22">
        <v>27613</v>
      </c>
      <c r="Z180" s="22">
        <v>105113</v>
      </c>
      <c r="AA180" s="20">
        <v>0</v>
      </c>
      <c r="AB180" s="22">
        <v>105113</v>
      </c>
      <c r="AC180" s="22">
        <v>200</v>
      </c>
      <c r="AD180" s="20">
        <v>0</v>
      </c>
      <c r="AE180" s="20">
        <v>0</v>
      </c>
      <c r="AF180" s="22">
        <v>200</v>
      </c>
      <c r="AG180" s="20">
        <v>0</v>
      </c>
      <c r="AH180" s="21">
        <v>375</v>
      </c>
      <c r="AI180" s="22">
        <v>3050</v>
      </c>
      <c r="AJ180" s="22">
        <v>3425</v>
      </c>
      <c r="AK180" s="22">
        <v>750</v>
      </c>
      <c r="AL180" s="22">
        <v>4375</v>
      </c>
      <c r="AM180" s="22">
        <v>21900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26"/>
      <c r="AT180" s="26"/>
      <c r="AU180" s="26"/>
      <c r="AV180" s="24">
        <v>11240</v>
      </c>
      <c r="AW180" s="25">
        <f>(AV180/F180)</f>
        <v>3.6900853578463559</v>
      </c>
      <c r="AX180" s="24">
        <v>69795</v>
      </c>
      <c r="AY180" s="24">
        <v>4410</v>
      </c>
      <c r="AZ180" s="24">
        <v>74205</v>
      </c>
      <c r="BA180" s="24">
        <v>18655</v>
      </c>
      <c r="BB180" s="24">
        <v>105113</v>
      </c>
      <c r="BC180" s="24">
        <v>104100</v>
      </c>
      <c r="BD180" s="24">
        <v>3050</v>
      </c>
      <c r="BE180" s="26">
        <v>0</v>
      </c>
      <c r="BF180" s="27">
        <v>8264</v>
      </c>
      <c r="BG180" s="27">
        <v>3889</v>
      </c>
      <c r="BH180" s="27">
        <v>12153</v>
      </c>
      <c r="BI180" s="27">
        <v>9552</v>
      </c>
      <c r="BJ180" s="27">
        <v>1029</v>
      </c>
      <c r="BK180" s="28">
        <v>183</v>
      </c>
      <c r="BL180" s="27">
        <v>1212</v>
      </c>
      <c r="BM180" s="28">
        <v>358</v>
      </c>
      <c r="BN180" s="28">
        <v>85</v>
      </c>
      <c r="BO180" s="28">
        <v>443</v>
      </c>
      <c r="BP180" s="27">
        <v>5238</v>
      </c>
      <c r="BQ180" s="28">
        <v>18</v>
      </c>
      <c r="BR180" s="28">
        <v>7</v>
      </c>
      <c r="BS180" s="28">
        <v>25</v>
      </c>
      <c r="BT180" s="28">
        <v>54</v>
      </c>
      <c r="BU180" s="30">
        <v>1350</v>
      </c>
      <c r="BV180" s="29">
        <v>192</v>
      </c>
      <c r="BW180" s="30">
        <v>1542</v>
      </c>
      <c r="BX180" s="30">
        <v>13380</v>
      </c>
      <c r="BY180" s="31">
        <f>(BX180/F180)</f>
        <v>4.3926460932370324</v>
      </c>
      <c r="BZ180" s="29">
        <v>50</v>
      </c>
      <c r="CA180" s="30">
        <v>2458</v>
      </c>
      <c r="CB180" s="29"/>
      <c r="CC180" s="29"/>
      <c r="CD180" s="29"/>
      <c r="CE180" s="30">
        <v>13212</v>
      </c>
      <c r="CF180" s="30">
        <v>15670</v>
      </c>
      <c r="CG180" s="29">
        <v>76</v>
      </c>
      <c r="CH180" s="29">
        <v>317</v>
      </c>
      <c r="CI180" s="29">
        <v>20</v>
      </c>
      <c r="CJ180" s="29">
        <v>195</v>
      </c>
      <c r="CK180" s="29">
        <v>0</v>
      </c>
      <c r="CL180" s="29">
        <v>215</v>
      </c>
      <c r="CM180" s="29">
        <v>14</v>
      </c>
      <c r="CN180" s="29">
        <v>195</v>
      </c>
      <c r="CO180" s="30">
        <v>1736</v>
      </c>
      <c r="CP180" s="29">
        <v>0</v>
      </c>
      <c r="CQ180" s="30">
        <v>1931</v>
      </c>
      <c r="CR180" s="29">
        <v>24</v>
      </c>
      <c r="CS180" s="29">
        <v>0</v>
      </c>
      <c r="CT180" s="29">
        <v>120</v>
      </c>
      <c r="CU180" s="29">
        <v>9</v>
      </c>
      <c r="CV180" s="29">
        <v>12</v>
      </c>
      <c r="CW180" s="29">
        <v>990</v>
      </c>
      <c r="CX180" s="29">
        <v>0</v>
      </c>
      <c r="CY180" s="29">
        <v>1</v>
      </c>
    </row>
    <row r="181" spans="1:103" x14ac:dyDescent="0.2">
      <c r="A181" s="1" t="s">
        <v>196</v>
      </c>
      <c r="B181" s="1" t="s">
        <v>467</v>
      </c>
      <c r="C181" s="1" t="s">
        <v>469</v>
      </c>
      <c r="D181" s="16" t="s">
        <v>16</v>
      </c>
      <c r="E181" s="17">
        <v>1144</v>
      </c>
      <c r="F181" s="17">
        <v>2164</v>
      </c>
      <c r="G181" s="18">
        <v>52</v>
      </c>
      <c r="H181" s="17">
        <v>1680</v>
      </c>
      <c r="I181" s="49">
        <f t="shared" si="38"/>
        <v>0.77634011090573007</v>
      </c>
      <c r="J181" s="46">
        <v>42917</v>
      </c>
      <c r="K181" s="46">
        <v>43281</v>
      </c>
      <c r="L181" s="19">
        <v>0</v>
      </c>
      <c r="M181" s="19">
        <v>58</v>
      </c>
      <c r="N181" s="19">
        <v>58</v>
      </c>
      <c r="O181" s="19">
        <v>0</v>
      </c>
      <c r="P181" s="19">
        <v>58</v>
      </c>
      <c r="Q181" s="19">
        <v>0</v>
      </c>
      <c r="R181" s="19">
        <v>15</v>
      </c>
      <c r="S181" s="22">
        <v>68975</v>
      </c>
      <c r="T181" s="36">
        <f>S181/F181</f>
        <v>31.873844731977819</v>
      </c>
      <c r="U181" s="20">
        <v>0</v>
      </c>
      <c r="V181" s="20">
        <v>0</v>
      </c>
      <c r="W181" s="20">
        <v>0</v>
      </c>
      <c r="X181" s="22">
        <v>8109</v>
      </c>
      <c r="Y181" s="22">
        <v>8109</v>
      </c>
      <c r="Z181" s="22">
        <v>77084</v>
      </c>
      <c r="AA181" s="20">
        <v>0</v>
      </c>
      <c r="AB181" s="22">
        <v>77084</v>
      </c>
      <c r="AC181" s="22">
        <v>200</v>
      </c>
      <c r="AD181" s="20">
        <v>0</v>
      </c>
      <c r="AE181" s="20">
        <v>0</v>
      </c>
      <c r="AF181" s="22">
        <v>200</v>
      </c>
      <c r="AG181" s="20">
        <v>0</v>
      </c>
      <c r="AH181" s="21">
        <v>0</v>
      </c>
      <c r="AI181" s="20">
        <v>0</v>
      </c>
      <c r="AJ181" s="20">
        <v>0</v>
      </c>
      <c r="AK181" s="20">
        <v>0</v>
      </c>
      <c r="AL181" s="22">
        <v>200</v>
      </c>
      <c r="AM181" s="22">
        <v>19800</v>
      </c>
      <c r="AN181" s="23">
        <v>0</v>
      </c>
      <c r="AO181" s="23">
        <v>0</v>
      </c>
      <c r="AP181" s="23">
        <v>0</v>
      </c>
      <c r="AQ181" s="23">
        <v>0</v>
      </c>
      <c r="AR181" s="23">
        <v>0</v>
      </c>
      <c r="AS181" s="24">
        <v>10465</v>
      </c>
      <c r="AT181" s="24">
        <v>505</v>
      </c>
      <c r="AU181" s="24">
        <v>1167</v>
      </c>
      <c r="AV181" s="24">
        <v>12137</v>
      </c>
      <c r="AW181" s="25">
        <f>(AV181/F181)</f>
        <v>5.6085951940850274</v>
      </c>
      <c r="AX181" s="24">
        <v>47325</v>
      </c>
      <c r="AY181" s="24">
        <v>6476</v>
      </c>
      <c r="AZ181" s="24">
        <v>53801</v>
      </c>
      <c r="BA181" s="24">
        <v>11346</v>
      </c>
      <c r="BB181" s="24">
        <v>77084</v>
      </c>
      <c r="BC181" s="24">
        <v>77284</v>
      </c>
      <c r="BD181" s="26">
        <v>0</v>
      </c>
      <c r="BE181" s="26">
        <v>0</v>
      </c>
      <c r="BF181" s="27">
        <v>8915</v>
      </c>
      <c r="BG181" s="27">
        <v>3295</v>
      </c>
      <c r="BH181" s="27">
        <v>12210</v>
      </c>
      <c r="BI181" s="27">
        <v>9552</v>
      </c>
      <c r="BJ181" s="28">
        <v>662</v>
      </c>
      <c r="BK181" s="28">
        <v>208</v>
      </c>
      <c r="BL181" s="28">
        <v>870</v>
      </c>
      <c r="BM181" s="28">
        <v>160</v>
      </c>
      <c r="BN181" s="28">
        <v>62</v>
      </c>
      <c r="BO181" s="28">
        <v>222</v>
      </c>
      <c r="BP181" s="27">
        <v>5238</v>
      </c>
      <c r="BQ181" s="28">
        <v>19</v>
      </c>
      <c r="BR181" s="28">
        <v>1</v>
      </c>
      <c r="BS181" s="28">
        <v>20</v>
      </c>
      <c r="BT181" s="28">
        <v>51</v>
      </c>
      <c r="BU181" s="30">
        <v>1167</v>
      </c>
      <c r="BV181" s="29">
        <v>260</v>
      </c>
      <c r="BW181" s="30">
        <v>1427</v>
      </c>
      <c r="BX181" s="30">
        <v>9335</v>
      </c>
      <c r="BY181" s="31">
        <f>(BX181/F181)</f>
        <v>4.3137707948243991</v>
      </c>
      <c r="BZ181" s="32" t="s">
        <v>204</v>
      </c>
      <c r="CA181" s="29">
        <v>617</v>
      </c>
      <c r="CB181" s="29">
        <v>39</v>
      </c>
      <c r="CC181" s="29"/>
      <c r="CD181" s="29"/>
      <c r="CE181" s="30">
        <v>8142</v>
      </c>
      <c r="CF181" s="30">
        <v>8798</v>
      </c>
      <c r="CG181" s="29">
        <v>71</v>
      </c>
      <c r="CH181" s="29">
        <v>231</v>
      </c>
      <c r="CI181" s="29">
        <v>71</v>
      </c>
      <c r="CJ181" s="29">
        <v>69</v>
      </c>
      <c r="CK181" s="29">
        <v>0</v>
      </c>
      <c r="CL181" s="29">
        <v>140</v>
      </c>
      <c r="CM181" s="29">
        <v>10</v>
      </c>
      <c r="CN181" s="30">
        <v>1160</v>
      </c>
      <c r="CO181" s="30">
        <v>1307</v>
      </c>
      <c r="CP181" s="29">
        <v>0</v>
      </c>
      <c r="CQ181" s="30">
        <v>2467</v>
      </c>
      <c r="CR181" s="29">
        <v>0</v>
      </c>
      <c r="CS181" s="29">
        <v>0</v>
      </c>
      <c r="CT181" s="29">
        <v>0</v>
      </c>
      <c r="CU181" s="29">
        <v>4</v>
      </c>
      <c r="CV181" s="29">
        <v>32</v>
      </c>
      <c r="CW181" s="30">
        <v>2000</v>
      </c>
      <c r="CX181" s="29">
        <v>0</v>
      </c>
      <c r="CY181" s="29">
        <v>0</v>
      </c>
    </row>
    <row r="182" spans="1:103" x14ac:dyDescent="0.2">
      <c r="A182" s="1" t="s">
        <v>197</v>
      </c>
      <c r="B182" s="1" t="s">
        <v>468</v>
      </c>
      <c r="C182" s="1" t="s">
        <v>470</v>
      </c>
      <c r="D182" s="16" t="s">
        <v>16</v>
      </c>
      <c r="E182" s="17">
        <v>1092</v>
      </c>
      <c r="F182" s="18">
        <v>544</v>
      </c>
      <c r="G182" s="18">
        <v>52</v>
      </c>
      <c r="H182" s="18">
        <v>800</v>
      </c>
      <c r="I182" s="49">
        <f t="shared" si="38"/>
        <v>1.4705882352941178</v>
      </c>
      <c r="J182" s="46">
        <v>42736</v>
      </c>
      <c r="K182" s="46">
        <v>43100</v>
      </c>
      <c r="L182" s="19">
        <v>0</v>
      </c>
      <c r="M182" s="19">
        <v>21</v>
      </c>
      <c r="N182" s="19">
        <v>21</v>
      </c>
      <c r="O182" s="19">
        <v>0</v>
      </c>
      <c r="P182" s="19">
        <v>21</v>
      </c>
      <c r="Q182" s="19">
        <v>0</v>
      </c>
      <c r="R182" s="19">
        <v>4</v>
      </c>
      <c r="S182" s="22">
        <v>14585</v>
      </c>
      <c r="T182" s="36">
        <f>S182/F182</f>
        <v>26.810661764705884</v>
      </c>
      <c r="U182" s="20">
        <v>0</v>
      </c>
      <c r="V182" s="20">
        <v>0</v>
      </c>
      <c r="W182" s="20">
        <v>0</v>
      </c>
      <c r="X182" s="22">
        <v>22469</v>
      </c>
      <c r="Y182" s="22">
        <v>22469</v>
      </c>
      <c r="Z182" s="22">
        <v>37054</v>
      </c>
      <c r="AA182" s="20">
        <v>0</v>
      </c>
      <c r="AB182" s="22">
        <v>37054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1">
        <v>0</v>
      </c>
      <c r="AI182" s="20">
        <v>0</v>
      </c>
      <c r="AJ182" s="20">
        <v>0</v>
      </c>
      <c r="AK182" s="22">
        <v>3500</v>
      </c>
      <c r="AL182" s="22">
        <v>3500</v>
      </c>
      <c r="AM182" s="20">
        <v>0</v>
      </c>
      <c r="AN182" s="37">
        <v>8500</v>
      </c>
      <c r="AO182" s="23">
        <v>0</v>
      </c>
      <c r="AP182" s="23">
        <v>0</v>
      </c>
      <c r="AQ182" s="23">
        <v>0</v>
      </c>
      <c r="AR182" s="37">
        <v>8500</v>
      </c>
      <c r="AS182" s="24">
        <v>3000</v>
      </c>
      <c r="AT182" s="24">
        <v>200</v>
      </c>
      <c r="AU182" s="24">
        <v>700</v>
      </c>
      <c r="AV182" s="24">
        <v>3900</v>
      </c>
      <c r="AW182" s="25">
        <f>(AV182/F182)</f>
        <v>7.1691176470588234</v>
      </c>
      <c r="AX182" s="24">
        <v>17948</v>
      </c>
      <c r="AY182" s="24">
        <v>2514</v>
      </c>
      <c r="AZ182" s="24">
        <v>20462</v>
      </c>
      <c r="BA182" s="24">
        <v>11056</v>
      </c>
      <c r="BB182" s="24">
        <v>37054</v>
      </c>
      <c r="BC182" s="24">
        <v>35418</v>
      </c>
      <c r="BD182" s="24">
        <v>3500</v>
      </c>
      <c r="BE182" s="24">
        <v>4749</v>
      </c>
      <c r="BF182" s="27">
        <v>3251</v>
      </c>
      <c r="BG182" s="27">
        <v>2112</v>
      </c>
      <c r="BH182" s="27">
        <v>5363</v>
      </c>
      <c r="BI182" s="27">
        <v>9552</v>
      </c>
      <c r="BJ182" s="28"/>
      <c r="BK182" s="28"/>
      <c r="BL182" s="28">
        <v>601</v>
      </c>
      <c r="BM182" s="28"/>
      <c r="BN182" s="28"/>
      <c r="BO182" s="28">
        <v>196</v>
      </c>
      <c r="BP182" s="27">
        <v>5238</v>
      </c>
      <c r="BQ182" s="28">
        <v>7</v>
      </c>
      <c r="BR182" s="28">
        <v>1</v>
      </c>
      <c r="BS182" s="28">
        <v>8</v>
      </c>
      <c r="BT182" s="28">
        <v>51</v>
      </c>
      <c r="BU182" s="29"/>
      <c r="BV182" s="29"/>
      <c r="BW182" s="29">
        <v>697</v>
      </c>
      <c r="BX182" s="30">
        <v>2399</v>
      </c>
      <c r="BY182" s="31">
        <f>(BX182/F182)</f>
        <v>4.4099264705882355</v>
      </c>
      <c r="BZ182" s="29">
        <v>0</v>
      </c>
      <c r="CA182" s="29">
        <v>382</v>
      </c>
      <c r="CB182" s="29">
        <v>0</v>
      </c>
      <c r="CC182" s="29"/>
      <c r="CD182" s="29"/>
      <c r="CE182" s="30">
        <v>1894</v>
      </c>
      <c r="CF182" s="30">
        <v>2276</v>
      </c>
      <c r="CG182" s="29">
        <v>4</v>
      </c>
      <c r="CH182" s="29">
        <v>24</v>
      </c>
      <c r="CI182" s="29">
        <v>3</v>
      </c>
      <c r="CJ182" s="29">
        <v>40</v>
      </c>
      <c r="CK182" s="29">
        <v>0</v>
      </c>
      <c r="CL182" s="29">
        <v>43</v>
      </c>
      <c r="CM182" s="29">
        <v>0</v>
      </c>
      <c r="CN182" s="29"/>
      <c r="CO182" s="29"/>
      <c r="CP182" s="29"/>
      <c r="CQ182" s="29">
        <v>674</v>
      </c>
      <c r="CR182" s="29">
        <v>0</v>
      </c>
      <c r="CS182" s="29">
        <v>0</v>
      </c>
      <c r="CT182" s="29">
        <v>0</v>
      </c>
      <c r="CU182" s="29">
        <v>2</v>
      </c>
      <c r="CV182" s="29">
        <v>0</v>
      </c>
      <c r="CW182" s="29">
        <v>599</v>
      </c>
      <c r="CX182" s="29">
        <v>0</v>
      </c>
      <c r="CY182" s="30">
        <v>1416</v>
      </c>
    </row>
    <row r="183" spans="1:103" x14ac:dyDescent="0.2">
      <c r="A183" s="1" t="s">
        <v>198</v>
      </c>
      <c r="B183" s="1" t="s">
        <v>469</v>
      </c>
      <c r="C183" s="1" t="s">
        <v>469</v>
      </c>
      <c r="D183" s="18"/>
      <c r="E183" s="18"/>
      <c r="F183" s="18">
        <v>382</v>
      </c>
      <c r="G183" s="18"/>
      <c r="H183" s="18">
        <v>300</v>
      </c>
      <c r="I183" s="49">
        <f t="shared" si="38"/>
        <v>0.78534031413612571</v>
      </c>
      <c r="J183" s="46"/>
      <c r="K183" s="46"/>
      <c r="L183" s="19"/>
      <c r="M183" s="19"/>
      <c r="N183" s="19"/>
      <c r="O183" s="19"/>
      <c r="P183" s="19"/>
      <c r="Q183" s="19"/>
      <c r="R183" s="19"/>
      <c r="S183" s="21"/>
      <c r="T183" s="36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34"/>
      <c r="AO183" s="34"/>
      <c r="AP183" s="34"/>
      <c r="AQ183" s="34"/>
      <c r="AR183" s="34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9"/>
      <c r="BV183" s="29"/>
      <c r="BW183" s="29"/>
      <c r="BX183" s="29"/>
      <c r="BY183" s="31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</row>
    <row r="184" spans="1:103" x14ac:dyDescent="0.2">
      <c r="A184" s="1" t="s">
        <v>199</v>
      </c>
      <c r="B184" s="1" t="s">
        <v>470</v>
      </c>
      <c r="C184" s="1" t="s">
        <v>470</v>
      </c>
      <c r="D184" s="16" t="s">
        <v>17</v>
      </c>
      <c r="E184" s="17">
        <v>2268</v>
      </c>
      <c r="F184" s="17">
        <v>3439</v>
      </c>
      <c r="G184" s="18">
        <v>52</v>
      </c>
      <c r="H184" s="17">
        <v>3600</v>
      </c>
      <c r="I184" s="49">
        <f t="shared" si="38"/>
        <v>1.0468159348647863</v>
      </c>
      <c r="J184" s="46">
        <v>42736</v>
      </c>
      <c r="K184" s="46">
        <v>43100</v>
      </c>
      <c r="L184" s="19">
        <v>0</v>
      </c>
      <c r="M184" s="19">
        <v>68</v>
      </c>
      <c r="N184" s="19">
        <v>68</v>
      </c>
      <c r="O184" s="19">
        <v>17</v>
      </c>
      <c r="P184" s="19">
        <v>85</v>
      </c>
      <c r="Q184" s="19">
        <v>0</v>
      </c>
      <c r="R184" s="19">
        <v>45</v>
      </c>
      <c r="S184" s="22">
        <v>79682</v>
      </c>
      <c r="T184" s="36">
        <f>S184/F184</f>
        <v>23.17010758941553</v>
      </c>
      <c r="U184" s="22">
        <v>15</v>
      </c>
      <c r="V184" s="22">
        <v>30</v>
      </c>
      <c r="W184" s="22">
        <v>425</v>
      </c>
      <c r="X184" s="22">
        <v>17655</v>
      </c>
      <c r="Y184" s="22">
        <v>18080</v>
      </c>
      <c r="Z184" s="22">
        <v>97762</v>
      </c>
      <c r="AA184" s="22">
        <v>30392</v>
      </c>
      <c r="AB184" s="22">
        <v>128154</v>
      </c>
      <c r="AC184" s="22">
        <v>200</v>
      </c>
      <c r="AD184" s="21"/>
      <c r="AE184" s="21"/>
      <c r="AF184" s="22">
        <v>200</v>
      </c>
      <c r="AG184" s="21"/>
      <c r="AH184" s="21">
        <v>375</v>
      </c>
      <c r="AI184" s="20">
        <v>0</v>
      </c>
      <c r="AJ184" s="22">
        <v>375</v>
      </c>
      <c r="AK184" s="20">
        <v>0</v>
      </c>
      <c r="AL184" s="22">
        <v>575</v>
      </c>
      <c r="AM184" s="20">
        <v>0</v>
      </c>
      <c r="AN184" s="23">
        <v>0</v>
      </c>
      <c r="AO184" s="23">
        <v>0</v>
      </c>
      <c r="AP184" s="23">
        <v>0</v>
      </c>
      <c r="AQ184" s="23">
        <v>0</v>
      </c>
      <c r="AR184" s="23">
        <v>0</v>
      </c>
      <c r="AS184" s="24">
        <v>9094</v>
      </c>
      <c r="AT184" s="24">
        <v>1036</v>
      </c>
      <c r="AU184" s="26">
        <v>0</v>
      </c>
      <c r="AV184" s="24">
        <v>10130</v>
      </c>
      <c r="AW184" s="25">
        <f>(AV184/F184)</f>
        <v>2.945623727827857</v>
      </c>
      <c r="AX184" s="24">
        <v>70729</v>
      </c>
      <c r="AY184" s="24">
        <v>8390</v>
      </c>
      <c r="AZ184" s="24">
        <v>79119</v>
      </c>
      <c r="BA184" s="24">
        <v>39022</v>
      </c>
      <c r="BB184" s="24">
        <v>128154</v>
      </c>
      <c r="BC184" s="24">
        <v>128271</v>
      </c>
      <c r="BD184" s="24">
        <v>575</v>
      </c>
      <c r="BE184" s="24">
        <v>39093</v>
      </c>
      <c r="BF184" s="27">
        <v>12522</v>
      </c>
      <c r="BG184" s="27">
        <v>6548</v>
      </c>
      <c r="BH184" s="27">
        <v>19070</v>
      </c>
      <c r="BI184" s="27">
        <v>9552</v>
      </c>
      <c r="BJ184" s="27">
        <v>1445</v>
      </c>
      <c r="BK184" s="28">
        <v>179</v>
      </c>
      <c r="BL184" s="27">
        <v>1624</v>
      </c>
      <c r="BM184" s="28">
        <v>241</v>
      </c>
      <c r="BN184" s="28">
        <v>124</v>
      </c>
      <c r="BO184" s="28">
        <v>365</v>
      </c>
      <c r="BP184" s="27">
        <v>5238</v>
      </c>
      <c r="BQ184" s="28">
        <v>13</v>
      </c>
      <c r="BR184" s="28">
        <v>1</v>
      </c>
      <c r="BS184" s="28">
        <v>14</v>
      </c>
      <c r="BT184" s="28">
        <v>51</v>
      </c>
      <c r="BU184" s="30">
        <v>1088</v>
      </c>
      <c r="BV184" s="29">
        <v>422</v>
      </c>
      <c r="BW184" s="30">
        <v>1510</v>
      </c>
      <c r="BX184" s="30">
        <v>17634</v>
      </c>
      <c r="BY184" s="31">
        <f>(BX184/F184)</f>
        <v>5.1276533876126784</v>
      </c>
      <c r="BZ184" s="29">
        <v>994</v>
      </c>
      <c r="CA184" s="30">
        <v>1127</v>
      </c>
      <c r="CB184" s="30">
        <v>1333</v>
      </c>
      <c r="CC184" s="30">
        <v>11485</v>
      </c>
      <c r="CD184" s="30">
        <v>9270</v>
      </c>
      <c r="CE184" s="30">
        <v>20755</v>
      </c>
      <c r="CF184" s="30">
        <v>23215</v>
      </c>
      <c r="CG184" s="29">
        <v>357</v>
      </c>
      <c r="CH184" s="29">
        <v>618</v>
      </c>
      <c r="CI184" s="29">
        <v>121</v>
      </c>
      <c r="CJ184" s="29">
        <v>131</v>
      </c>
      <c r="CK184" s="29">
        <v>50</v>
      </c>
      <c r="CL184" s="29">
        <v>302</v>
      </c>
      <c r="CM184" s="29">
        <v>1</v>
      </c>
      <c r="CN184" s="30">
        <v>1485</v>
      </c>
      <c r="CO184" s="30">
        <v>2308</v>
      </c>
      <c r="CP184" s="29">
        <v>413</v>
      </c>
      <c r="CQ184" s="30">
        <v>4206</v>
      </c>
      <c r="CR184" s="29">
        <v>2</v>
      </c>
      <c r="CS184" s="29">
        <v>22</v>
      </c>
      <c r="CT184" s="29">
        <v>24</v>
      </c>
      <c r="CU184" s="29">
        <v>6</v>
      </c>
      <c r="CV184" s="29">
        <v>5</v>
      </c>
      <c r="CW184" s="30">
        <v>2355</v>
      </c>
      <c r="CX184" s="30">
        <v>4554</v>
      </c>
      <c r="CY184" s="30">
        <v>43954</v>
      </c>
    </row>
    <row r="185" spans="1:103" x14ac:dyDescent="0.2">
      <c r="A185" s="1" t="s">
        <v>200</v>
      </c>
      <c r="B185" s="1" t="s">
        <v>471</v>
      </c>
      <c r="C185" s="1" t="s">
        <v>311</v>
      </c>
      <c r="D185" s="16" t="s">
        <v>17</v>
      </c>
      <c r="E185" s="18">
        <v>624</v>
      </c>
      <c r="F185" s="18">
        <v>707</v>
      </c>
      <c r="G185" s="18">
        <v>52</v>
      </c>
      <c r="H185" s="18">
        <v>800</v>
      </c>
      <c r="I185" s="49">
        <f t="shared" si="38"/>
        <v>1.1315417256011315</v>
      </c>
      <c r="J185" s="46">
        <v>42917</v>
      </c>
      <c r="K185" s="46">
        <v>43281</v>
      </c>
      <c r="L185" s="19">
        <v>0</v>
      </c>
      <c r="M185" s="19">
        <v>15</v>
      </c>
      <c r="N185" s="19">
        <v>15</v>
      </c>
      <c r="O185" s="19">
        <v>0</v>
      </c>
      <c r="P185" s="19">
        <v>15</v>
      </c>
      <c r="Q185" s="19">
        <v>0</v>
      </c>
      <c r="R185" s="19">
        <v>0</v>
      </c>
      <c r="S185" s="22">
        <v>23100</v>
      </c>
      <c r="T185" s="36">
        <f>S185/F185</f>
        <v>32.67326732673267</v>
      </c>
      <c r="U185" s="20">
        <v>0</v>
      </c>
      <c r="V185" s="20">
        <v>0</v>
      </c>
      <c r="W185" s="20">
        <v>0</v>
      </c>
      <c r="X185" s="22">
        <v>4567</v>
      </c>
      <c r="Y185" s="22">
        <v>4567</v>
      </c>
      <c r="Z185" s="22">
        <v>27667</v>
      </c>
      <c r="AA185" s="20">
        <v>0</v>
      </c>
      <c r="AB185" s="22">
        <v>27667</v>
      </c>
      <c r="AC185" s="22">
        <v>200</v>
      </c>
      <c r="AD185" s="20">
        <v>0</v>
      </c>
      <c r="AE185" s="20">
        <v>0</v>
      </c>
      <c r="AF185" s="22">
        <v>200</v>
      </c>
      <c r="AG185" s="20">
        <v>0</v>
      </c>
      <c r="AH185" s="21">
        <v>0</v>
      </c>
      <c r="AI185" s="20">
        <v>0</v>
      </c>
      <c r="AJ185" s="20">
        <v>0</v>
      </c>
      <c r="AK185" s="20">
        <v>0</v>
      </c>
      <c r="AL185" s="22">
        <v>200</v>
      </c>
      <c r="AM185" s="20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26"/>
      <c r="AT185" s="26"/>
      <c r="AU185" s="26"/>
      <c r="AV185" s="24">
        <v>8126</v>
      </c>
      <c r="AW185" s="25">
        <f>(AV185/F185)</f>
        <v>11.493635077793494</v>
      </c>
      <c r="AX185" s="26"/>
      <c r="AY185" s="26"/>
      <c r="AZ185" s="24">
        <v>17167</v>
      </c>
      <c r="BA185" s="24">
        <v>4677</v>
      </c>
      <c r="BB185" s="24">
        <v>27667</v>
      </c>
      <c r="BC185" s="24">
        <v>29970</v>
      </c>
      <c r="BD185" s="26">
        <v>0</v>
      </c>
      <c r="BE185" s="26">
        <v>0</v>
      </c>
      <c r="BF185" s="28"/>
      <c r="BG185" s="28"/>
      <c r="BH185" s="27">
        <v>6000</v>
      </c>
      <c r="BI185" s="28">
        <v>0</v>
      </c>
      <c r="BJ185" s="28">
        <v>300</v>
      </c>
      <c r="BK185" s="28">
        <v>100</v>
      </c>
      <c r="BL185" s="28">
        <v>400</v>
      </c>
      <c r="BM185" s="28">
        <v>330</v>
      </c>
      <c r="BN185" s="28">
        <v>35</v>
      </c>
      <c r="BO185" s="28">
        <v>365</v>
      </c>
      <c r="BP185" s="28">
        <v>0</v>
      </c>
      <c r="BQ185" s="28">
        <v>12</v>
      </c>
      <c r="BR185" s="28">
        <v>0</v>
      </c>
      <c r="BS185" s="28">
        <v>12</v>
      </c>
      <c r="BT185" s="28">
        <v>51</v>
      </c>
      <c r="BU185" s="29"/>
      <c r="BV185" s="29"/>
      <c r="BW185" s="29">
        <v>300</v>
      </c>
      <c r="BX185" s="30">
        <v>2953</v>
      </c>
      <c r="BY185" s="31">
        <f>(BX185/F185)</f>
        <v>4.1768033946251766</v>
      </c>
      <c r="BZ185" s="29">
        <v>370</v>
      </c>
      <c r="CA185" s="29">
        <v>0</v>
      </c>
      <c r="CB185" s="29">
        <v>0</v>
      </c>
      <c r="CC185" s="29"/>
      <c r="CD185" s="29"/>
      <c r="CE185" s="30">
        <v>2850</v>
      </c>
      <c r="CF185" s="30">
        <v>2850</v>
      </c>
      <c r="CG185" s="29">
        <v>0</v>
      </c>
      <c r="CH185" s="29">
        <v>0</v>
      </c>
      <c r="CI185" s="29">
        <v>39</v>
      </c>
      <c r="CJ185" s="29">
        <v>2</v>
      </c>
      <c r="CK185" s="29">
        <v>0</v>
      </c>
      <c r="CL185" s="29">
        <v>41</v>
      </c>
      <c r="CM185" s="29">
        <v>12</v>
      </c>
      <c r="CN185" s="29">
        <v>917</v>
      </c>
      <c r="CO185" s="29">
        <v>30</v>
      </c>
      <c r="CP185" s="29">
        <v>0</v>
      </c>
      <c r="CQ185" s="29">
        <v>947</v>
      </c>
      <c r="CR185" s="29">
        <v>0</v>
      </c>
      <c r="CS185" s="29">
        <v>0</v>
      </c>
      <c r="CT185" s="29">
        <v>0</v>
      </c>
      <c r="CU185" s="29">
        <v>2</v>
      </c>
      <c r="CV185" s="29">
        <v>15</v>
      </c>
      <c r="CW185" s="29">
        <v>550</v>
      </c>
      <c r="CX185" s="29">
        <v>500</v>
      </c>
      <c r="CY185" s="30">
        <v>1990</v>
      </c>
    </row>
    <row r="186" spans="1:103" x14ac:dyDescent="0.2">
      <c r="A186" s="1" t="s">
        <v>201</v>
      </c>
      <c r="B186" s="1" t="s">
        <v>472</v>
      </c>
      <c r="C186" s="1" t="s">
        <v>333</v>
      </c>
      <c r="D186" s="16" t="s">
        <v>16</v>
      </c>
      <c r="E186" s="17">
        <v>1938</v>
      </c>
      <c r="F186" s="17">
        <v>7203</v>
      </c>
      <c r="G186" s="18">
        <v>51</v>
      </c>
      <c r="H186" s="17">
        <v>2000</v>
      </c>
      <c r="I186" s="49">
        <f t="shared" si="38"/>
        <v>0.27766208524226016</v>
      </c>
      <c r="J186" s="46">
        <v>42917</v>
      </c>
      <c r="K186" s="46">
        <v>43281</v>
      </c>
      <c r="L186" s="19">
        <v>0</v>
      </c>
      <c r="M186" s="19">
        <v>80</v>
      </c>
      <c r="N186" s="19">
        <v>80</v>
      </c>
      <c r="O186" s="19">
        <v>14</v>
      </c>
      <c r="P186" s="19">
        <v>94</v>
      </c>
      <c r="Q186" s="19">
        <v>0</v>
      </c>
      <c r="R186" s="19">
        <v>3</v>
      </c>
      <c r="S186" s="22">
        <v>209848</v>
      </c>
      <c r="T186" s="36">
        <f>S186/F186</f>
        <v>29.133416631958905</v>
      </c>
      <c r="U186" s="22">
        <v>10</v>
      </c>
      <c r="V186" s="20">
        <v>0</v>
      </c>
      <c r="W186" s="20">
        <v>0</v>
      </c>
      <c r="X186" s="22">
        <v>1100</v>
      </c>
      <c r="Y186" s="22">
        <v>1100</v>
      </c>
      <c r="Z186" s="22">
        <v>210948</v>
      </c>
      <c r="AA186" s="20">
        <v>0</v>
      </c>
      <c r="AB186" s="22">
        <v>210948</v>
      </c>
      <c r="AC186" s="22">
        <v>200</v>
      </c>
      <c r="AD186" s="20">
        <v>0</v>
      </c>
      <c r="AE186" s="20">
        <v>0</v>
      </c>
      <c r="AF186" s="22">
        <v>200</v>
      </c>
      <c r="AG186" s="20">
        <v>0</v>
      </c>
      <c r="AH186" s="21">
        <v>195</v>
      </c>
      <c r="AI186" s="22">
        <v>3050</v>
      </c>
      <c r="AJ186" s="22">
        <v>3245</v>
      </c>
      <c r="AK186" s="20">
        <v>0</v>
      </c>
      <c r="AL186" s="22">
        <v>3445</v>
      </c>
      <c r="AM186" s="20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6"/>
      <c r="AT186" s="26"/>
      <c r="AU186" s="26"/>
      <c r="AV186" s="24">
        <v>13700</v>
      </c>
      <c r="AW186" s="25">
        <f>(AV186/F186)</f>
        <v>1.9019852839094822</v>
      </c>
      <c r="AX186" s="24">
        <v>97935</v>
      </c>
      <c r="AY186" s="24">
        <v>56653</v>
      </c>
      <c r="AZ186" s="24">
        <v>154588</v>
      </c>
      <c r="BA186" s="24">
        <v>42330</v>
      </c>
      <c r="BB186" s="24">
        <v>210948</v>
      </c>
      <c r="BC186" s="24">
        <v>210618</v>
      </c>
      <c r="BD186" s="26">
        <v>0</v>
      </c>
      <c r="BE186" s="26">
        <v>0</v>
      </c>
      <c r="BF186" s="27">
        <v>6802</v>
      </c>
      <c r="BG186" s="27">
        <v>4386</v>
      </c>
      <c r="BH186" s="27">
        <v>11188</v>
      </c>
      <c r="BI186" s="27">
        <v>9552</v>
      </c>
      <c r="BJ186" s="28"/>
      <c r="BK186" s="28"/>
      <c r="BL186" s="28">
        <v>480</v>
      </c>
      <c r="BM186" s="28">
        <v>317</v>
      </c>
      <c r="BN186" s="28">
        <v>142</v>
      </c>
      <c r="BO186" s="28">
        <v>459</v>
      </c>
      <c r="BP186" s="27">
        <v>5238</v>
      </c>
      <c r="BQ186" s="28">
        <v>6</v>
      </c>
      <c r="BR186" s="28">
        <v>2</v>
      </c>
      <c r="BS186" s="28">
        <v>8</v>
      </c>
      <c r="BT186" s="28">
        <v>52</v>
      </c>
      <c r="BU186" s="30">
        <v>3079</v>
      </c>
      <c r="BV186" s="29">
        <v>870</v>
      </c>
      <c r="BW186" s="30">
        <v>3949</v>
      </c>
      <c r="BX186" s="30">
        <v>14450</v>
      </c>
      <c r="BY186" s="31">
        <f>(BX186/F186)</f>
        <v>2.0061085658753299</v>
      </c>
      <c r="BZ186" s="29">
        <v>508</v>
      </c>
      <c r="CA186" s="30">
        <v>2607</v>
      </c>
      <c r="CB186" s="29">
        <v>428</v>
      </c>
      <c r="CC186" s="30">
        <v>10103</v>
      </c>
      <c r="CD186" s="30">
        <v>10847</v>
      </c>
      <c r="CE186" s="30">
        <v>20950</v>
      </c>
      <c r="CF186" s="30">
        <v>23985</v>
      </c>
      <c r="CG186" s="29">
        <v>438</v>
      </c>
      <c r="CH186" s="29">
        <v>373</v>
      </c>
      <c r="CI186" s="29"/>
      <c r="CJ186" s="29"/>
      <c r="CK186" s="29"/>
      <c r="CL186" s="29">
        <v>70</v>
      </c>
      <c r="CM186" s="29">
        <v>27</v>
      </c>
      <c r="CN186" s="29"/>
      <c r="CO186" s="29"/>
      <c r="CP186" s="29"/>
      <c r="CQ186" s="29">
        <v>745</v>
      </c>
      <c r="CR186" s="29">
        <v>7</v>
      </c>
      <c r="CS186" s="29">
        <v>12</v>
      </c>
      <c r="CT186" s="29">
        <v>10</v>
      </c>
      <c r="CU186" s="29">
        <v>3</v>
      </c>
      <c r="CV186" s="29">
        <v>365</v>
      </c>
      <c r="CW186" s="30">
        <v>3583</v>
      </c>
      <c r="CX186" s="30">
        <v>5916</v>
      </c>
      <c r="CY186" s="30">
        <v>3257</v>
      </c>
    </row>
    <row r="187" spans="1:103" x14ac:dyDescent="0.2">
      <c r="A187" s="1" t="s">
        <v>202</v>
      </c>
      <c r="B187" s="1" t="s">
        <v>473</v>
      </c>
      <c r="C187" s="1" t="s">
        <v>476</v>
      </c>
      <c r="D187" s="16" t="s">
        <v>16</v>
      </c>
      <c r="E187" s="17">
        <v>1040</v>
      </c>
      <c r="F187" s="17">
        <v>2132</v>
      </c>
      <c r="G187" s="18">
        <v>52</v>
      </c>
      <c r="H187" s="17">
        <v>2300</v>
      </c>
      <c r="I187" s="49">
        <f t="shared" si="38"/>
        <v>1.0787992495309568</v>
      </c>
      <c r="J187" s="46">
        <v>42736</v>
      </c>
      <c r="K187" s="46">
        <v>43100</v>
      </c>
      <c r="L187" s="19">
        <v>0</v>
      </c>
      <c r="M187" s="19">
        <v>20</v>
      </c>
      <c r="N187" s="19">
        <v>20</v>
      </c>
      <c r="O187" s="19">
        <v>0</v>
      </c>
      <c r="P187" s="19">
        <v>20</v>
      </c>
      <c r="Q187" s="19">
        <v>0</v>
      </c>
      <c r="R187" s="19">
        <v>20</v>
      </c>
      <c r="S187" s="22">
        <v>18776</v>
      </c>
      <c r="T187" s="36">
        <f>S187/F187</f>
        <v>8.8067542213883669</v>
      </c>
      <c r="U187" s="20">
        <v>0</v>
      </c>
      <c r="V187" s="20">
        <v>0</v>
      </c>
      <c r="W187" s="20">
        <v>0</v>
      </c>
      <c r="X187" s="22">
        <v>1408</v>
      </c>
      <c r="Y187" s="22">
        <v>1408</v>
      </c>
      <c r="Z187" s="22">
        <v>20184</v>
      </c>
      <c r="AA187" s="20">
        <v>0</v>
      </c>
      <c r="AB187" s="22">
        <v>20184</v>
      </c>
      <c r="AC187" s="22">
        <v>200</v>
      </c>
      <c r="AD187" s="21"/>
      <c r="AE187" s="21"/>
      <c r="AF187" s="22">
        <v>200</v>
      </c>
      <c r="AG187" s="21"/>
      <c r="AH187" s="21"/>
      <c r="AI187" s="20">
        <v>0</v>
      </c>
      <c r="AJ187" s="20">
        <v>0</v>
      </c>
      <c r="AK187" s="20">
        <v>0</v>
      </c>
      <c r="AL187" s="22">
        <v>200</v>
      </c>
      <c r="AM187" s="20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24">
        <v>2900</v>
      </c>
      <c r="AT187" s="26">
        <v>0</v>
      </c>
      <c r="AU187" s="24">
        <v>100</v>
      </c>
      <c r="AV187" s="24">
        <v>3000</v>
      </c>
      <c r="AW187" s="25">
        <f>(AV187/F187)</f>
        <v>1.4071294559099436</v>
      </c>
      <c r="AX187" s="24">
        <v>11400</v>
      </c>
      <c r="AY187" s="24">
        <v>916</v>
      </c>
      <c r="AZ187" s="24">
        <v>12316</v>
      </c>
      <c r="BA187" s="24">
        <v>5125</v>
      </c>
      <c r="BB187" s="24">
        <v>20184</v>
      </c>
      <c r="BC187" s="24">
        <v>20441</v>
      </c>
      <c r="BD187" s="24">
        <v>200</v>
      </c>
      <c r="BE187" s="26">
        <v>0</v>
      </c>
      <c r="BF187" s="28"/>
      <c r="BG187" s="28"/>
      <c r="BH187" s="28" t="s">
        <v>204</v>
      </c>
      <c r="BI187" s="28">
        <v>0</v>
      </c>
      <c r="BJ187" s="28">
        <v>0</v>
      </c>
      <c r="BK187" s="28">
        <v>0</v>
      </c>
      <c r="BL187" s="28">
        <v>0</v>
      </c>
      <c r="BM187" s="28">
        <v>0</v>
      </c>
      <c r="BN187" s="28">
        <v>0</v>
      </c>
      <c r="BO187" s="28">
        <v>0</v>
      </c>
      <c r="BP187" s="28">
        <v>0</v>
      </c>
      <c r="BQ187" s="28">
        <v>0</v>
      </c>
      <c r="BR187" s="28">
        <v>0</v>
      </c>
      <c r="BS187" s="28">
        <v>0</v>
      </c>
      <c r="BT187" s="28">
        <v>51</v>
      </c>
      <c r="BU187" s="29"/>
      <c r="BV187" s="29"/>
      <c r="BW187" s="30">
        <v>1323</v>
      </c>
      <c r="BX187" s="30">
        <v>2080</v>
      </c>
      <c r="BY187" s="31">
        <f>(BX187/F187)</f>
        <v>0.97560975609756095</v>
      </c>
      <c r="BZ187" s="32" t="s">
        <v>204</v>
      </c>
      <c r="CA187" s="29">
        <v>0</v>
      </c>
      <c r="CB187" s="32" t="s">
        <v>204</v>
      </c>
      <c r="CC187" s="29">
        <v>890</v>
      </c>
      <c r="CD187" s="29">
        <v>944</v>
      </c>
      <c r="CE187" s="30">
        <v>1834</v>
      </c>
      <c r="CF187" s="30">
        <v>1834</v>
      </c>
      <c r="CG187" s="29">
        <v>0</v>
      </c>
      <c r="CH187" s="29">
        <v>22</v>
      </c>
      <c r="CI187" s="29">
        <v>6</v>
      </c>
      <c r="CJ187" s="29">
        <v>46</v>
      </c>
      <c r="CK187" s="29">
        <v>0</v>
      </c>
      <c r="CL187" s="29">
        <v>52</v>
      </c>
      <c r="CM187" s="29">
        <v>14</v>
      </c>
      <c r="CN187" s="29">
        <v>27</v>
      </c>
      <c r="CO187" s="29">
        <v>582</v>
      </c>
      <c r="CP187" s="29">
        <v>0</v>
      </c>
      <c r="CQ187" s="29">
        <v>609</v>
      </c>
      <c r="CR187" s="29">
        <v>0</v>
      </c>
      <c r="CS187" s="29">
        <v>0</v>
      </c>
      <c r="CT187" s="29">
        <v>0</v>
      </c>
      <c r="CU187" s="29">
        <v>6</v>
      </c>
      <c r="CV187" s="29">
        <v>578</v>
      </c>
      <c r="CW187" s="29">
        <v>624</v>
      </c>
      <c r="CX187" s="29">
        <v>0</v>
      </c>
      <c r="CY187" s="32" t="s">
        <v>204</v>
      </c>
    </row>
    <row r="188" spans="1:103" x14ac:dyDescent="0.2">
      <c r="A188" s="1" t="s">
        <v>203</v>
      </c>
      <c r="B188" s="1" t="s">
        <v>474</v>
      </c>
      <c r="C188" s="1" t="s">
        <v>327</v>
      </c>
      <c r="D188" s="16" t="s">
        <v>18</v>
      </c>
      <c r="E188" s="18">
        <v>520</v>
      </c>
      <c r="F188" s="18">
        <v>878</v>
      </c>
      <c r="G188" s="18">
        <v>52</v>
      </c>
      <c r="H188" s="17">
        <v>1500</v>
      </c>
      <c r="I188" s="49">
        <f t="shared" si="38"/>
        <v>1.7084282460136675</v>
      </c>
      <c r="J188" s="46">
        <v>42917</v>
      </c>
      <c r="K188" s="46">
        <v>43281</v>
      </c>
      <c r="L188" s="19">
        <v>0</v>
      </c>
      <c r="M188" s="19">
        <v>10</v>
      </c>
      <c r="N188" s="19">
        <v>10</v>
      </c>
      <c r="O188" s="19">
        <v>0</v>
      </c>
      <c r="P188" s="19">
        <v>10</v>
      </c>
      <c r="Q188" s="19">
        <v>0</v>
      </c>
      <c r="R188" s="19">
        <v>0</v>
      </c>
      <c r="S188" s="22">
        <v>12000</v>
      </c>
      <c r="T188" s="36">
        <f>S188/F188</f>
        <v>13.66742596810934</v>
      </c>
      <c r="U188" s="20">
        <v>0</v>
      </c>
      <c r="V188" s="20">
        <v>0</v>
      </c>
      <c r="W188" s="20">
        <v>0</v>
      </c>
      <c r="X188" s="22">
        <v>4050</v>
      </c>
      <c r="Y188" s="22">
        <v>4050</v>
      </c>
      <c r="Z188" s="22">
        <v>16050</v>
      </c>
      <c r="AA188" s="20">
        <v>0</v>
      </c>
      <c r="AB188" s="22">
        <v>16050</v>
      </c>
      <c r="AC188" s="22">
        <v>200</v>
      </c>
      <c r="AD188" s="20">
        <v>0</v>
      </c>
      <c r="AE188" s="20">
        <v>0</v>
      </c>
      <c r="AF188" s="22">
        <v>200</v>
      </c>
      <c r="AG188" s="20">
        <v>0</v>
      </c>
      <c r="AH188" s="21">
        <v>125</v>
      </c>
      <c r="AI188" s="20">
        <v>0</v>
      </c>
      <c r="AJ188" s="22">
        <v>125</v>
      </c>
      <c r="AK188" s="20">
        <v>0</v>
      </c>
      <c r="AL188" s="22">
        <v>325</v>
      </c>
      <c r="AM188" s="22">
        <v>1627</v>
      </c>
      <c r="AN188" s="23">
        <v>0</v>
      </c>
      <c r="AO188" s="23">
        <v>0</v>
      </c>
      <c r="AP188" s="23">
        <v>0</v>
      </c>
      <c r="AQ188" s="23">
        <v>0</v>
      </c>
      <c r="AR188" s="23">
        <v>0</v>
      </c>
      <c r="AS188" s="24">
        <v>3733</v>
      </c>
      <c r="AT188" s="26">
        <v>0</v>
      </c>
      <c r="AU188" s="26">
        <v>0</v>
      </c>
      <c r="AV188" s="24">
        <v>3733</v>
      </c>
      <c r="AW188" s="25">
        <f>(AV188/F188)</f>
        <v>4.2517084282460136</v>
      </c>
      <c r="AX188" s="24">
        <v>9601</v>
      </c>
      <c r="AY188" s="24">
        <v>1274</v>
      </c>
      <c r="AZ188" s="24">
        <v>10875</v>
      </c>
      <c r="BA188" s="24">
        <v>3401</v>
      </c>
      <c r="BB188" s="24">
        <v>16050</v>
      </c>
      <c r="BC188" s="24">
        <v>18009</v>
      </c>
      <c r="BD188" s="26">
        <v>0</v>
      </c>
      <c r="BE188" s="26">
        <v>0</v>
      </c>
      <c r="BF188" s="28"/>
      <c r="BG188" s="28"/>
      <c r="BH188" s="27">
        <v>6447</v>
      </c>
      <c r="BI188" s="28">
        <v>0</v>
      </c>
      <c r="BJ188" s="28"/>
      <c r="BK188" s="28"/>
      <c r="BL188" s="28">
        <v>197</v>
      </c>
      <c r="BM188" s="28"/>
      <c r="BN188" s="28"/>
      <c r="BO188" s="28">
        <v>143</v>
      </c>
      <c r="BP188" s="28">
        <v>0</v>
      </c>
      <c r="BQ188" s="28">
        <v>0</v>
      </c>
      <c r="BR188" s="28">
        <v>0</v>
      </c>
      <c r="BS188" s="28">
        <v>0</v>
      </c>
      <c r="BT188" s="28">
        <v>51</v>
      </c>
      <c r="BU188" s="29"/>
      <c r="BV188" s="29"/>
      <c r="BW188" s="29">
        <v>767</v>
      </c>
      <c r="BX188" s="30">
        <v>3972</v>
      </c>
      <c r="BY188" s="31">
        <f>(BX188/F188)</f>
        <v>4.523917995444191</v>
      </c>
      <c r="BZ188" s="29">
        <v>110</v>
      </c>
      <c r="CA188" s="32" t="s">
        <v>204</v>
      </c>
      <c r="CB188" s="29">
        <v>0</v>
      </c>
      <c r="CC188" s="29"/>
      <c r="CD188" s="29"/>
      <c r="CE188" s="30">
        <v>1917</v>
      </c>
      <c r="CF188" s="30">
        <v>1917</v>
      </c>
      <c r="CG188" s="29">
        <v>68</v>
      </c>
      <c r="CH188" s="29">
        <v>84</v>
      </c>
      <c r="CI188" s="29">
        <v>11</v>
      </c>
      <c r="CJ188" s="29">
        <v>11</v>
      </c>
      <c r="CK188" s="29">
        <v>0</v>
      </c>
      <c r="CL188" s="29">
        <v>22</v>
      </c>
      <c r="CM188" s="29">
        <v>13</v>
      </c>
      <c r="CN188" s="29"/>
      <c r="CO188" s="29"/>
      <c r="CP188" s="29"/>
      <c r="CQ188" s="29">
        <v>301</v>
      </c>
      <c r="CR188" s="29">
        <v>0</v>
      </c>
      <c r="CS188" s="29">
        <v>0</v>
      </c>
      <c r="CT188" s="29">
        <v>0</v>
      </c>
      <c r="CU188" s="29">
        <v>4</v>
      </c>
      <c r="CV188" s="29">
        <v>10</v>
      </c>
      <c r="CW188" s="29">
        <v>30</v>
      </c>
      <c r="CX188" s="29">
        <v>156</v>
      </c>
      <c r="CY188" s="29">
        <v>0</v>
      </c>
    </row>
    <row r="189" spans="1:103" x14ac:dyDescent="0.2">
      <c r="A189" s="1"/>
      <c r="B189" s="1"/>
      <c r="C189" s="1"/>
      <c r="D189" s="16"/>
      <c r="E189" s="16"/>
      <c r="F189" s="16"/>
      <c r="G189" s="16"/>
      <c r="H189" s="16"/>
      <c r="I189" s="49"/>
      <c r="J189" s="46"/>
      <c r="K189" s="46"/>
      <c r="L189" s="40"/>
      <c r="M189" s="40"/>
      <c r="N189" s="40"/>
      <c r="O189" s="40"/>
      <c r="P189" s="40"/>
      <c r="Q189" s="40"/>
      <c r="R189" s="40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2"/>
      <c r="AO189" s="42"/>
      <c r="AP189" s="42"/>
      <c r="AQ189" s="42"/>
      <c r="AR189" s="42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2"/>
      <c r="BV189" s="32"/>
      <c r="BW189" s="32"/>
      <c r="BX189" s="32"/>
      <c r="BY189" s="31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</row>
    <row r="190" spans="1:103" x14ac:dyDescent="0.2">
      <c r="A190" s="1" t="s">
        <v>272</v>
      </c>
      <c r="B190" s="1"/>
      <c r="C190" s="1"/>
      <c r="D190" s="16"/>
      <c r="E190" s="17">
        <f>SUM(E5:E188)</f>
        <v>246075</v>
      </c>
      <c r="F190" s="17">
        <f>SUM(F5:F188)</f>
        <v>676017</v>
      </c>
      <c r="G190" s="17">
        <f>SUM(G5:G188)</f>
        <v>7921</v>
      </c>
      <c r="H190" s="17">
        <f>SUM(H5:H188)</f>
        <v>732821</v>
      </c>
      <c r="I190" s="49"/>
      <c r="J190" s="46"/>
      <c r="K190" s="46"/>
      <c r="L190" s="38">
        <f t="shared" ref="L190:S190" si="42">SUM(L5:L188)</f>
        <v>2872</v>
      </c>
      <c r="M190" s="38">
        <f t="shared" si="42"/>
        <v>5763.3600000000006</v>
      </c>
      <c r="N190" s="38">
        <f t="shared" si="42"/>
        <v>8635.36</v>
      </c>
      <c r="O190" s="38">
        <f t="shared" si="42"/>
        <v>5416.7400000000007</v>
      </c>
      <c r="P190" s="38">
        <f t="shared" si="42"/>
        <v>14092.099999999999</v>
      </c>
      <c r="Q190" s="38">
        <f t="shared" si="42"/>
        <v>279.46000000000004</v>
      </c>
      <c r="R190" s="38">
        <f t="shared" si="42"/>
        <v>3123.67</v>
      </c>
      <c r="S190" s="22">
        <f t="shared" si="42"/>
        <v>20702039</v>
      </c>
      <c r="T190" s="36"/>
      <c r="U190" s="22"/>
      <c r="V190" s="22"/>
      <c r="W190" s="22">
        <f t="shared" ref="W190:AV190" si="43">SUM(W5:W188)</f>
        <v>114983</v>
      </c>
      <c r="X190" s="22">
        <f t="shared" si="43"/>
        <v>3894818</v>
      </c>
      <c r="Y190" s="22">
        <f t="shared" si="43"/>
        <v>4009801</v>
      </c>
      <c r="Z190" s="22">
        <f t="shared" si="43"/>
        <v>24711840</v>
      </c>
      <c r="AA190" s="22">
        <f t="shared" si="43"/>
        <v>1861003</v>
      </c>
      <c r="AB190" s="22">
        <f t="shared" si="43"/>
        <v>26572843</v>
      </c>
      <c r="AC190" s="22">
        <f t="shared" si="43"/>
        <v>22470</v>
      </c>
      <c r="AD190" s="22">
        <f t="shared" si="43"/>
        <v>24390</v>
      </c>
      <c r="AE190" s="22">
        <f t="shared" si="43"/>
        <v>100</v>
      </c>
      <c r="AF190" s="22">
        <f t="shared" si="43"/>
        <v>46960</v>
      </c>
      <c r="AG190" s="22">
        <f t="shared" si="43"/>
        <v>0</v>
      </c>
      <c r="AH190" s="22">
        <f t="shared" si="43"/>
        <v>35981.020000000004</v>
      </c>
      <c r="AI190" s="22">
        <f t="shared" si="43"/>
        <v>55095</v>
      </c>
      <c r="AJ190" s="22">
        <f t="shared" si="43"/>
        <v>91077</v>
      </c>
      <c r="AK190" s="22">
        <f t="shared" si="43"/>
        <v>439767</v>
      </c>
      <c r="AL190" s="22">
        <f t="shared" si="43"/>
        <v>577804</v>
      </c>
      <c r="AM190" s="22">
        <f t="shared" si="43"/>
        <v>479294</v>
      </c>
      <c r="AN190" s="37">
        <f t="shared" si="43"/>
        <v>6682474</v>
      </c>
      <c r="AO190" s="37">
        <f t="shared" si="43"/>
        <v>321704</v>
      </c>
      <c r="AP190" s="37">
        <f t="shared" si="43"/>
        <v>0</v>
      </c>
      <c r="AQ190" s="37">
        <f t="shared" si="43"/>
        <v>3118426</v>
      </c>
      <c r="AR190" s="37">
        <f t="shared" si="43"/>
        <v>10122604</v>
      </c>
      <c r="AS190" s="24">
        <f t="shared" si="43"/>
        <v>1261352</v>
      </c>
      <c r="AT190" s="24">
        <f t="shared" si="43"/>
        <v>255566</v>
      </c>
      <c r="AU190" s="24">
        <f t="shared" si="43"/>
        <v>276721</v>
      </c>
      <c r="AV190" s="24">
        <f t="shared" si="43"/>
        <v>2415391</v>
      </c>
      <c r="AW190" s="25"/>
      <c r="AX190" s="24">
        <f t="shared" ref="AX190:BX190" si="44">SUM(AX5:AX188)</f>
        <v>13674251</v>
      </c>
      <c r="AY190" s="24">
        <f t="shared" si="44"/>
        <v>3838540</v>
      </c>
      <c r="AZ190" s="24">
        <f t="shared" si="44"/>
        <v>18026576</v>
      </c>
      <c r="BA190" s="24">
        <f t="shared" si="44"/>
        <v>5597056</v>
      </c>
      <c r="BB190" s="24">
        <f t="shared" si="44"/>
        <v>26572843</v>
      </c>
      <c r="BC190" s="24">
        <f t="shared" si="44"/>
        <v>26030221</v>
      </c>
      <c r="BD190" s="24">
        <f t="shared" si="44"/>
        <v>480448</v>
      </c>
      <c r="BE190" s="24">
        <f t="shared" si="44"/>
        <v>9094970</v>
      </c>
      <c r="BF190" s="27">
        <f t="shared" si="44"/>
        <v>1353105</v>
      </c>
      <c r="BG190" s="27">
        <f t="shared" si="44"/>
        <v>797267</v>
      </c>
      <c r="BH190" s="27">
        <f t="shared" si="44"/>
        <v>2657146</v>
      </c>
      <c r="BI190" s="27">
        <f t="shared" si="44"/>
        <v>1162656</v>
      </c>
      <c r="BJ190" s="27">
        <f t="shared" si="44"/>
        <v>125918</v>
      </c>
      <c r="BK190" s="27">
        <f t="shared" si="44"/>
        <v>38797</v>
      </c>
      <c r="BL190" s="27">
        <f t="shared" si="44"/>
        <v>209242</v>
      </c>
      <c r="BM190" s="27">
        <f t="shared" si="44"/>
        <v>82481</v>
      </c>
      <c r="BN190" s="27">
        <f t="shared" si="44"/>
        <v>24779</v>
      </c>
      <c r="BO190" s="27">
        <f t="shared" si="44"/>
        <v>126991</v>
      </c>
      <c r="BP190" s="27">
        <f t="shared" si="44"/>
        <v>936261</v>
      </c>
      <c r="BQ190" s="27">
        <f t="shared" si="44"/>
        <v>4172</v>
      </c>
      <c r="BR190" s="27">
        <f t="shared" si="44"/>
        <v>515</v>
      </c>
      <c r="BS190" s="27">
        <f t="shared" si="44"/>
        <v>4936</v>
      </c>
      <c r="BT190" s="27">
        <f t="shared" si="44"/>
        <v>7929</v>
      </c>
      <c r="BU190" s="30">
        <f t="shared" si="44"/>
        <v>169903</v>
      </c>
      <c r="BV190" s="30">
        <f t="shared" si="44"/>
        <v>41106</v>
      </c>
      <c r="BW190" s="30">
        <f t="shared" si="44"/>
        <v>284317</v>
      </c>
      <c r="BX190" s="30">
        <f t="shared" si="44"/>
        <v>3206122</v>
      </c>
      <c r="BY190" s="31"/>
      <c r="BZ190" s="30">
        <f t="shared" ref="BZ190:CY190" si="45">SUM(BZ5:BZ188)</f>
        <v>274741</v>
      </c>
      <c r="CA190" s="30">
        <f t="shared" si="45"/>
        <v>295415</v>
      </c>
      <c r="CB190" s="30">
        <f t="shared" si="45"/>
        <v>210853</v>
      </c>
      <c r="CC190" s="30">
        <f t="shared" si="45"/>
        <v>1532394</v>
      </c>
      <c r="CD190" s="30">
        <f t="shared" si="45"/>
        <v>1252046</v>
      </c>
      <c r="CE190" s="30">
        <f t="shared" si="45"/>
        <v>3721892</v>
      </c>
      <c r="CF190" s="30">
        <f t="shared" si="45"/>
        <v>4225250</v>
      </c>
      <c r="CG190" s="30">
        <f t="shared" si="45"/>
        <v>62703</v>
      </c>
      <c r="CH190" s="30">
        <f t="shared" si="45"/>
        <v>71057</v>
      </c>
      <c r="CI190" s="30">
        <f t="shared" si="45"/>
        <v>9178</v>
      </c>
      <c r="CJ190" s="30">
        <f t="shared" si="45"/>
        <v>14356</v>
      </c>
      <c r="CK190" s="30">
        <f t="shared" si="45"/>
        <v>1673</v>
      </c>
      <c r="CL190" s="30">
        <f t="shared" si="45"/>
        <v>27829</v>
      </c>
      <c r="CM190" s="30">
        <f t="shared" si="45"/>
        <v>5927</v>
      </c>
      <c r="CN190" s="30">
        <f t="shared" si="45"/>
        <v>104786</v>
      </c>
      <c r="CO190" s="30">
        <f t="shared" si="45"/>
        <v>238158</v>
      </c>
      <c r="CP190" s="30">
        <f t="shared" si="45"/>
        <v>15011</v>
      </c>
      <c r="CQ190" s="30">
        <f t="shared" si="45"/>
        <v>416653</v>
      </c>
      <c r="CR190" s="30">
        <f t="shared" si="45"/>
        <v>2775</v>
      </c>
      <c r="CS190" s="30">
        <f t="shared" si="45"/>
        <v>4670</v>
      </c>
      <c r="CT190" s="30">
        <f t="shared" si="45"/>
        <v>1621</v>
      </c>
      <c r="CU190" s="30">
        <f t="shared" si="45"/>
        <v>1016</v>
      </c>
      <c r="CV190" s="30">
        <f t="shared" si="45"/>
        <v>42208</v>
      </c>
      <c r="CW190" s="30">
        <f t="shared" si="45"/>
        <v>443291</v>
      </c>
      <c r="CX190" s="30">
        <f t="shared" si="45"/>
        <v>518018</v>
      </c>
      <c r="CY190" s="30">
        <f t="shared" si="45"/>
        <v>2256485</v>
      </c>
    </row>
    <row r="191" spans="1:103" x14ac:dyDescent="0.2">
      <c r="A191" s="1"/>
      <c r="B191" s="1"/>
      <c r="C191" s="1"/>
      <c r="D191" s="16"/>
      <c r="E191" s="17"/>
      <c r="F191" s="17"/>
      <c r="G191" s="17"/>
      <c r="H191" s="17"/>
      <c r="I191" s="49"/>
      <c r="J191" s="46"/>
      <c r="K191" s="46"/>
      <c r="L191" s="38"/>
      <c r="M191" s="38"/>
      <c r="N191" s="38"/>
      <c r="O191" s="38"/>
      <c r="P191" s="38"/>
      <c r="Q191" s="38"/>
      <c r="R191" s="38"/>
      <c r="S191" s="22"/>
      <c r="T191" s="36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37"/>
      <c r="AO191" s="37"/>
      <c r="AP191" s="37"/>
      <c r="AQ191" s="37"/>
      <c r="AR191" s="37"/>
      <c r="AS191" s="24"/>
      <c r="AT191" s="24"/>
      <c r="AU191" s="24"/>
      <c r="AV191" s="24"/>
      <c r="AW191" s="25"/>
      <c r="AX191" s="24"/>
      <c r="AY191" s="24"/>
      <c r="AZ191" s="24"/>
      <c r="BA191" s="24"/>
      <c r="BB191" s="24"/>
      <c r="BC191" s="24"/>
      <c r="BD191" s="24"/>
      <c r="BE191" s="24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30"/>
      <c r="BV191" s="30"/>
      <c r="BW191" s="30"/>
      <c r="BX191" s="30"/>
      <c r="BY191" s="31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</row>
    <row r="192" spans="1:103" x14ac:dyDescent="0.2">
      <c r="A192" s="1" t="s">
        <v>295</v>
      </c>
      <c r="B192" s="1"/>
      <c r="C192" s="1"/>
      <c r="D192" s="16"/>
      <c r="E192" s="17">
        <f>AVERAGE(E5:E188)</f>
        <v>1597.8896103896104</v>
      </c>
      <c r="F192" s="17">
        <f t="shared" ref="F192:BQ192" si="46">AVERAGE(F5:F188)</f>
        <v>3674.0054347826085</v>
      </c>
      <c r="G192" s="17">
        <f t="shared" si="46"/>
        <v>51.435064935064936</v>
      </c>
      <c r="H192" s="17">
        <f t="shared" si="46"/>
        <v>4580.1312500000004</v>
      </c>
      <c r="I192" s="49">
        <f t="shared" ref="I192" si="47">H192/F192</f>
        <v>1.2466315935841852</v>
      </c>
      <c r="J192" s="17"/>
      <c r="K192" s="17"/>
      <c r="L192" s="38">
        <f t="shared" si="46"/>
        <v>18.649350649350648</v>
      </c>
      <c r="M192" s="38">
        <f t="shared" si="46"/>
        <v>37.424415584415591</v>
      </c>
      <c r="N192" s="38">
        <f t="shared" si="46"/>
        <v>56.073766233766236</v>
      </c>
      <c r="O192" s="38">
        <f t="shared" si="46"/>
        <v>35.173636363636369</v>
      </c>
      <c r="P192" s="38">
        <f t="shared" si="46"/>
        <v>91.507142857142853</v>
      </c>
      <c r="Q192" s="38">
        <f t="shared" si="46"/>
        <v>1.8146753246753249</v>
      </c>
      <c r="R192" s="38">
        <f t="shared" si="46"/>
        <v>20.283571428571427</v>
      </c>
      <c r="S192" s="22">
        <f t="shared" si="46"/>
        <v>134428.82467532466</v>
      </c>
      <c r="T192" s="36">
        <f t="shared" si="46"/>
        <v>32.987986859976743</v>
      </c>
      <c r="U192" s="36">
        <f t="shared" si="46"/>
        <v>6.4805194805194803</v>
      </c>
      <c r="V192" s="36">
        <f t="shared" si="46"/>
        <v>5.2727272727272725</v>
      </c>
      <c r="W192" s="22">
        <f t="shared" si="46"/>
        <v>746.64285714285711</v>
      </c>
      <c r="X192" s="22">
        <f t="shared" si="46"/>
        <v>25291.025974025975</v>
      </c>
      <c r="Y192" s="22">
        <f t="shared" si="46"/>
        <v>26037.66883116883</v>
      </c>
      <c r="Z192" s="22">
        <f t="shared" si="46"/>
        <v>160466.49350649351</v>
      </c>
      <c r="AA192" s="22">
        <f t="shared" si="46"/>
        <v>12084.435064935065</v>
      </c>
      <c r="AB192" s="22">
        <f t="shared" si="46"/>
        <v>172550.92857142858</v>
      </c>
      <c r="AC192" s="22">
        <f t="shared" si="46"/>
        <v>148.80794701986756</v>
      </c>
      <c r="AD192" s="22">
        <f t="shared" si="46"/>
        <v>178.02919708029196</v>
      </c>
      <c r="AE192" s="22">
        <f t="shared" si="46"/>
        <v>0.7407407407407407</v>
      </c>
      <c r="AF192" s="22">
        <f t="shared" si="46"/>
        <v>304.93506493506493</v>
      </c>
      <c r="AG192" s="22">
        <f t="shared" si="46"/>
        <v>0</v>
      </c>
      <c r="AH192" s="22">
        <f t="shared" si="46"/>
        <v>244.76884353741499</v>
      </c>
      <c r="AI192" s="22">
        <f t="shared" si="46"/>
        <v>357.75974025974028</v>
      </c>
      <c r="AJ192" s="22">
        <f t="shared" si="46"/>
        <v>591.40909090909088</v>
      </c>
      <c r="AK192" s="22">
        <f t="shared" si="46"/>
        <v>2855.6298701298701</v>
      </c>
      <c r="AL192" s="22">
        <f t="shared" si="46"/>
        <v>3751.9740259740261</v>
      </c>
      <c r="AM192" s="22">
        <f t="shared" si="46"/>
        <v>3112.2987012987014</v>
      </c>
      <c r="AN192" s="37">
        <f t="shared" si="46"/>
        <v>43676.300653594772</v>
      </c>
      <c r="AO192" s="37">
        <f t="shared" si="46"/>
        <v>2102.6405228758172</v>
      </c>
      <c r="AP192" s="37">
        <f t="shared" si="46"/>
        <v>0</v>
      </c>
      <c r="AQ192" s="37">
        <f t="shared" si="46"/>
        <v>20381.869281045751</v>
      </c>
      <c r="AR192" s="37">
        <f t="shared" si="46"/>
        <v>65731.194805194798</v>
      </c>
      <c r="AS192" s="24">
        <f t="shared" si="46"/>
        <v>11466.836363636363</v>
      </c>
      <c r="AT192" s="24">
        <f t="shared" si="46"/>
        <v>2323.3272727272729</v>
      </c>
      <c r="AU192" s="24">
        <f t="shared" si="46"/>
        <v>2515.6454545454544</v>
      </c>
      <c r="AV192" s="24">
        <f t="shared" si="46"/>
        <v>15684.357142857143</v>
      </c>
      <c r="AW192" s="25">
        <f t="shared" si="46"/>
        <v>4.8443897052076288</v>
      </c>
      <c r="AX192" s="24">
        <f t="shared" si="46"/>
        <v>98375.906474820149</v>
      </c>
      <c r="AY192" s="24">
        <f t="shared" si="46"/>
        <v>27815.507246376812</v>
      </c>
      <c r="AZ192" s="24">
        <f t="shared" si="46"/>
        <v>117055.68831168831</v>
      </c>
      <c r="BA192" s="24">
        <f t="shared" si="46"/>
        <v>36582.065359477121</v>
      </c>
      <c r="BB192" s="24">
        <f t="shared" si="46"/>
        <v>172550.92857142858</v>
      </c>
      <c r="BC192" s="24">
        <f t="shared" si="46"/>
        <v>171251.45394736843</v>
      </c>
      <c r="BD192" s="24">
        <f t="shared" si="46"/>
        <v>3119.7922077922076</v>
      </c>
      <c r="BE192" s="24">
        <f t="shared" si="46"/>
        <v>59835.32894736842</v>
      </c>
      <c r="BF192" s="27">
        <f t="shared" si="46"/>
        <v>12300.954545454546</v>
      </c>
      <c r="BG192" s="27">
        <f t="shared" si="46"/>
        <v>7247.8818181818178</v>
      </c>
      <c r="BH192" s="27">
        <f t="shared" si="46"/>
        <v>17833.194630872484</v>
      </c>
      <c r="BI192" s="27">
        <f t="shared" si="46"/>
        <v>7751.04</v>
      </c>
      <c r="BJ192" s="27">
        <f t="shared" si="46"/>
        <v>1104.5438596491229</v>
      </c>
      <c r="BK192" s="27">
        <f t="shared" si="46"/>
        <v>340.32456140350877</v>
      </c>
      <c r="BL192" s="27">
        <f t="shared" si="46"/>
        <v>1358.7142857142858</v>
      </c>
      <c r="BM192" s="27">
        <f t="shared" si="46"/>
        <v>649.45669291338584</v>
      </c>
      <c r="BN192" s="27">
        <f t="shared" si="46"/>
        <v>195.11023622047244</v>
      </c>
      <c r="BO192" s="27">
        <f t="shared" si="46"/>
        <v>824.61688311688317</v>
      </c>
      <c r="BP192" s="27">
        <f t="shared" si="46"/>
        <v>6200.4039735099341</v>
      </c>
      <c r="BQ192" s="27">
        <f t="shared" si="46"/>
        <v>28.972222222222221</v>
      </c>
      <c r="BR192" s="27">
        <f t="shared" ref="BR192:CY192" si="48">AVERAGE(BR5:BR188)</f>
        <v>3.5763888888888888</v>
      </c>
      <c r="BS192" s="27">
        <f t="shared" si="48"/>
        <v>32.051948051948052</v>
      </c>
      <c r="BT192" s="27">
        <f t="shared" si="48"/>
        <v>51.487012987012989</v>
      </c>
      <c r="BU192" s="30">
        <f t="shared" si="48"/>
        <v>1769.8229166666667</v>
      </c>
      <c r="BV192" s="30">
        <f t="shared" si="48"/>
        <v>428.1875</v>
      </c>
      <c r="BW192" s="30">
        <f t="shared" si="48"/>
        <v>1846.2142857142858</v>
      </c>
      <c r="BX192" s="30">
        <f t="shared" si="48"/>
        <v>22264.736111111109</v>
      </c>
      <c r="BY192" s="51">
        <f t="shared" si="48"/>
        <v>5.1233571023513189</v>
      </c>
      <c r="BZ192" s="30">
        <f t="shared" si="48"/>
        <v>2270.586776859504</v>
      </c>
      <c r="CA192" s="30">
        <f t="shared" si="48"/>
        <v>1996.0472972972973</v>
      </c>
      <c r="CB192" s="30">
        <f t="shared" si="48"/>
        <v>1506.0928571428572</v>
      </c>
      <c r="CC192" s="30">
        <f t="shared" si="48"/>
        <v>15797.876288659794</v>
      </c>
      <c r="CD192" s="30">
        <f t="shared" si="48"/>
        <v>12907.690721649484</v>
      </c>
      <c r="CE192" s="30">
        <f t="shared" si="48"/>
        <v>24648.291390728478</v>
      </c>
      <c r="CF192" s="30">
        <f t="shared" si="48"/>
        <v>27616.013071895424</v>
      </c>
      <c r="CG192" s="30">
        <f t="shared" si="48"/>
        <v>415.25165562913907</v>
      </c>
      <c r="CH192" s="30">
        <f t="shared" si="48"/>
        <v>470.57615894039736</v>
      </c>
      <c r="CI192" s="30">
        <f t="shared" si="48"/>
        <v>65.092198581560282</v>
      </c>
      <c r="CJ192" s="30">
        <f t="shared" si="48"/>
        <v>101.81560283687944</v>
      </c>
      <c r="CK192" s="30">
        <f t="shared" si="48"/>
        <v>11.865248226950355</v>
      </c>
      <c r="CL192" s="30">
        <f t="shared" si="48"/>
        <v>180.70779220779221</v>
      </c>
      <c r="CM192" s="30">
        <f t="shared" si="48"/>
        <v>39.251655629139073</v>
      </c>
      <c r="CN192" s="30">
        <f t="shared" si="48"/>
        <v>812.2945736434109</v>
      </c>
      <c r="CO192" s="30">
        <f t="shared" si="48"/>
        <v>1831.9846153846154</v>
      </c>
      <c r="CP192" s="30">
        <f t="shared" si="48"/>
        <v>115.46923076923076</v>
      </c>
      <c r="CQ192" s="30">
        <f t="shared" si="48"/>
        <v>2777.6866666666665</v>
      </c>
      <c r="CR192" s="30">
        <f t="shared" si="48"/>
        <v>18.377483443708609</v>
      </c>
      <c r="CS192" s="30">
        <f t="shared" si="48"/>
        <v>30.927152317880793</v>
      </c>
      <c r="CT192" s="30">
        <f t="shared" si="48"/>
        <v>10.735099337748345</v>
      </c>
      <c r="CU192" s="30">
        <f t="shared" si="48"/>
        <v>6.6842105263157894</v>
      </c>
      <c r="CV192" s="30">
        <f t="shared" si="48"/>
        <v>283.27516778523488</v>
      </c>
      <c r="CW192" s="30">
        <f t="shared" si="48"/>
        <v>2955.2733333333335</v>
      </c>
      <c r="CX192" s="30">
        <f t="shared" si="48"/>
        <v>3572.5379310344829</v>
      </c>
      <c r="CY192" s="30">
        <f t="shared" si="48"/>
        <v>16714.703703703704</v>
      </c>
    </row>
    <row r="193" spans="1:103" x14ac:dyDescent="0.2">
      <c r="A193" s="1" t="s">
        <v>487</v>
      </c>
      <c r="B193" s="1"/>
      <c r="C193" s="1"/>
      <c r="D193" s="16"/>
      <c r="E193" s="17">
        <f>MEDIAN(E5:E188)</f>
        <v>1560</v>
      </c>
      <c r="F193" s="17">
        <f t="shared" ref="F193:BQ193" si="49">MEDIAN(F5:F188)</f>
        <v>1848.5</v>
      </c>
      <c r="G193" s="17">
        <f t="shared" si="49"/>
        <v>52</v>
      </c>
      <c r="H193" s="17">
        <f t="shared" si="49"/>
        <v>2700</v>
      </c>
      <c r="I193" s="17">
        <f t="shared" si="49"/>
        <v>1.2298036447962091</v>
      </c>
      <c r="J193" s="17">
        <f t="shared" si="49"/>
        <v>42917</v>
      </c>
      <c r="K193" s="17">
        <f t="shared" si="49"/>
        <v>43281</v>
      </c>
      <c r="L193" s="38">
        <f t="shared" si="49"/>
        <v>0</v>
      </c>
      <c r="M193" s="38">
        <f t="shared" si="49"/>
        <v>30</v>
      </c>
      <c r="N193" s="38">
        <f t="shared" si="49"/>
        <v>32.5</v>
      </c>
      <c r="O193" s="38">
        <f t="shared" si="49"/>
        <v>9</v>
      </c>
      <c r="P193" s="38">
        <f t="shared" si="49"/>
        <v>47.5</v>
      </c>
      <c r="Q193" s="38">
        <f t="shared" si="49"/>
        <v>0</v>
      </c>
      <c r="R193" s="38">
        <f t="shared" si="49"/>
        <v>15</v>
      </c>
      <c r="S193" s="65">
        <f t="shared" si="49"/>
        <v>48948.5</v>
      </c>
      <c r="T193" s="66">
        <f t="shared" si="49"/>
        <v>27.016852974611595</v>
      </c>
      <c r="U193" s="65">
        <f t="shared" si="49"/>
        <v>0</v>
      </c>
      <c r="V193" s="65">
        <f t="shared" si="49"/>
        <v>0</v>
      </c>
      <c r="W193" s="65">
        <f t="shared" si="49"/>
        <v>0</v>
      </c>
      <c r="X193" s="65">
        <f t="shared" si="49"/>
        <v>9907</v>
      </c>
      <c r="Y193" s="65">
        <f t="shared" si="49"/>
        <v>10493.5</v>
      </c>
      <c r="Z193" s="65">
        <f t="shared" si="49"/>
        <v>74957</v>
      </c>
      <c r="AA193" s="65">
        <f t="shared" si="49"/>
        <v>0</v>
      </c>
      <c r="AB193" s="65">
        <f t="shared" si="49"/>
        <v>80019.5</v>
      </c>
      <c r="AC193" s="65">
        <f t="shared" si="49"/>
        <v>200</v>
      </c>
      <c r="AD193" s="65">
        <f t="shared" si="49"/>
        <v>0</v>
      </c>
      <c r="AE193" s="65">
        <f t="shared" si="49"/>
        <v>0</v>
      </c>
      <c r="AF193" s="65">
        <f t="shared" si="49"/>
        <v>200</v>
      </c>
      <c r="AG193" s="65">
        <f t="shared" si="49"/>
        <v>0</v>
      </c>
      <c r="AH193" s="65">
        <f t="shared" si="49"/>
        <v>195</v>
      </c>
      <c r="AI193" s="65">
        <f t="shared" si="49"/>
        <v>0</v>
      </c>
      <c r="AJ193" s="65">
        <f t="shared" si="49"/>
        <v>375</v>
      </c>
      <c r="AK193" s="65">
        <f t="shared" si="49"/>
        <v>0</v>
      </c>
      <c r="AL193" s="65">
        <f t="shared" si="49"/>
        <v>1015</v>
      </c>
      <c r="AM193" s="65">
        <f t="shared" si="49"/>
        <v>50</v>
      </c>
      <c r="AN193" s="37">
        <f t="shared" si="49"/>
        <v>0</v>
      </c>
      <c r="AO193" s="37">
        <f t="shared" si="49"/>
        <v>0</v>
      </c>
      <c r="AP193" s="37">
        <f t="shared" si="49"/>
        <v>0</v>
      </c>
      <c r="AQ193" s="37">
        <f t="shared" si="49"/>
        <v>0</v>
      </c>
      <c r="AR193" s="37">
        <f t="shared" si="49"/>
        <v>0</v>
      </c>
      <c r="AS193" s="24">
        <f t="shared" si="49"/>
        <v>7230</v>
      </c>
      <c r="AT193" s="24">
        <f t="shared" si="49"/>
        <v>599</v>
      </c>
      <c r="AU193" s="24">
        <f t="shared" si="49"/>
        <v>1161.5</v>
      </c>
      <c r="AV193" s="24">
        <f t="shared" si="49"/>
        <v>9123</v>
      </c>
      <c r="AW193" s="24">
        <f t="shared" si="49"/>
        <v>3.8319924418881017</v>
      </c>
      <c r="AX193" s="24">
        <f t="shared" si="49"/>
        <v>42177</v>
      </c>
      <c r="AY193" s="24">
        <f t="shared" si="49"/>
        <v>5724.5</v>
      </c>
      <c r="AZ193" s="24">
        <f t="shared" si="49"/>
        <v>47413.5</v>
      </c>
      <c r="BA193" s="24">
        <f t="shared" si="49"/>
        <v>19700</v>
      </c>
      <c r="BB193" s="24">
        <f t="shared" si="49"/>
        <v>80019.5</v>
      </c>
      <c r="BC193" s="24">
        <f t="shared" si="49"/>
        <v>79333</v>
      </c>
      <c r="BD193" s="24">
        <f t="shared" si="49"/>
        <v>500</v>
      </c>
      <c r="BE193" s="24">
        <f t="shared" si="49"/>
        <v>0</v>
      </c>
      <c r="BF193" s="27">
        <f t="shared" si="49"/>
        <v>7961</v>
      </c>
      <c r="BG193" s="27">
        <f t="shared" si="49"/>
        <v>4913</v>
      </c>
      <c r="BH193" s="27">
        <f t="shared" si="49"/>
        <v>12153</v>
      </c>
      <c r="BI193" s="27">
        <f t="shared" si="49"/>
        <v>9552</v>
      </c>
      <c r="BJ193" s="27">
        <f t="shared" si="49"/>
        <v>788.5</v>
      </c>
      <c r="BK193" s="27">
        <f t="shared" si="49"/>
        <v>242.5</v>
      </c>
      <c r="BL193" s="27">
        <f t="shared" si="49"/>
        <v>965.5</v>
      </c>
      <c r="BM193" s="27">
        <f t="shared" si="49"/>
        <v>388</v>
      </c>
      <c r="BN193" s="27">
        <f t="shared" si="49"/>
        <v>95</v>
      </c>
      <c r="BO193" s="27">
        <f t="shared" si="49"/>
        <v>480.5</v>
      </c>
      <c r="BP193" s="27">
        <f t="shared" si="49"/>
        <v>5238</v>
      </c>
      <c r="BQ193" s="27">
        <f t="shared" si="49"/>
        <v>17</v>
      </c>
      <c r="BR193" s="27">
        <f t="shared" ref="BR193:CY193" si="50">MEDIAN(BR5:BR188)</f>
        <v>2</v>
      </c>
      <c r="BS193" s="27">
        <f t="shared" si="50"/>
        <v>19</v>
      </c>
      <c r="BT193" s="27">
        <f t="shared" si="50"/>
        <v>51</v>
      </c>
      <c r="BU193" s="30">
        <f t="shared" si="50"/>
        <v>1010.5</v>
      </c>
      <c r="BV193" s="30">
        <f t="shared" si="50"/>
        <v>222.5</v>
      </c>
      <c r="BW193" s="30">
        <f t="shared" si="50"/>
        <v>977.5</v>
      </c>
      <c r="BX193" s="30">
        <f t="shared" si="50"/>
        <v>7991</v>
      </c>
      <c r="BY193" s="30">
        <f t="shared" si="50"/>
        <v>3.9894166115092911</v>
      </c>
      <c r="BZ193" s="30">
        <f t="shared" si="50"/>
        <v>595</v>
      </c>
      <c r="CA193" s="30">
        <f t="shared" si="50"/>
        <v>920.5</v>
      </c>
      <c r="CB193" s="30">
        <f t="shared" si="50"/>
        <v>12.5</v>
      </c>
      <c r="CC193" s="30">
        <f t="shared" si="50"/>
        <v>5753</v>
      </c>
      <c r="CD193" s="30">
        <f t="shared" si="50"/>
        <v>4231</v>
      </c>
      <c r="CE193" s="30">
        <f t="shared" si="50"/>
        <v>9075</v>
      </c>
      <c r="CF193" s="30">
        <f t="shared" si="50"/>
        <v>9747</v>
      </c>
      <c r="CG193" s="30">
        <f t="shared" si="50"/>
        <v>143</v>
      </c>
      <c r="CH193" s="30">
        <f t="shared" si="50"/>
        <v>217</v>
      </c>
      <c r="CI193" s="30">
        <f t="shared" si="50"/>
        <v>38</v>
      </c>
      <c r="CJ193" s="30">
        <f t="shared" si="50"/>
        <v>74</v>
      </c>
      <c r="CK193" s="30">
        <f t="shared" si="50"/>
        <v>1</v>
      </c>
      <c r="CL193" s="30">
        <f t="shared" si="50"/>
        <v>137.5</v>
      </c>
      <c r="CM193" s="30">
        <f t="shared" si="50"/>
        <v>10</v>
      </c>
      <c r="CN193" s="30">
        <f t="shared" si="50"/>
        <v>516</v>
      </c>
      <c r="CO193" s="30">
        <f t="shared" si="50"/>
        <v>985</v>
      </c>
      <c r="CP193" s="30">
        <f t="shared" si="50"/>
        <v>4</v>
      </c>
      <c r="CQ193" s="30">
        <f t="shared" si="50"/>
        <v>1516</v>
      </c>
      <c r="CR193" s="30">
        <f t="shared" si="50"/>
        <v>2</v>
      </c>
      <c r="CS193" s="30">
        <f t="shared" si="50"/>
        <v>0</v>
      </c>
      <c r="CT193" s="30">
        <f t="shared" si="50"/>
        <v>0</v>
      </c>
      <c r="CU193" s="30">
        <f t="shared" si="50"/>
        <v>5</v>
      </c>
      <c r="CV193" s="30">
        <f t="shared" si="50"/>
        <v>20</v>
      </c>
      <c r="CW193" s="30">
        <f t="shared" si="50"/>
        <v>1055</v>
      </c>
      <c r="CX193" s="30">
        <f t="shared" si="50"/>
        <v>689</v>
      </c>
      <c r="CY193" s="30">
        <f t="shared" si="50"/>
        <v>1207</v>
      </c>
    </row>
  </sheetData>
  <autoFilter ref="A4:CY4" xr:uid="{00000000-0009-0000-0000-000000000000}">
    <sortState xmlns:xlrd2="http://schemas.microsoft.com/office/spreadsheetml/2017/richdata2" ref="A5:CY188">
      <sortCondition ref="A4"/>
    </sortState>
  </autoFilter>
  <mergeCells count="9">
    <mergeCell ref="A2:C2"/>
    <mergeCell ref="A3:C3"/>
    <mergeCell ref="BF3:BT3"/>
    <mergeCell ref="BU3:CY3"/>
    <mergeCell ref="D3:K3"/>
    <mergeCell ref="L3:R3"/>
    <mergeCell ref="S3:AM3"/>
    <mergeCell ref="AN3:AR3"/>
    <mergeCell ref="AS3:BE3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Data 0</vt:lpstr>
    </vt:vector>
  </TitlesOfParts>
  <Company>Baker &amp; Taylor,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 &amp; Taylor</dc:creator>
  <cp:lastModifiedBy>Muse, Joshua</cp:lastModifiedBy>
  <dcterms:created xsi:type="dcterms:W3CDTF">2019-05-14T15:01:35Z</dcterms:created>
  <dcterms:modified xsi:type="dcterms:W3CDTF">2019-11-08T18:25:24Z</dcterms:modified>
</cp:coreProperties>
</file>