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DC/Data2020/Presentation/"/>
    </mc:Choice>
  </mc:AlternateContent>
  <xr:revisionPtr revIDLastSave="54" documentId="8_{820A53C3-A2A9-4093-B9C8-6CCE0AEF3569}" xr6:coauthVersionLast="47" xr6:coauthVersionMax="47" xr10:uidLastSave="{4E312927-2A7B-4E62-84C5-CB693DC8738E}"/>
  <bookViews>
    <workbookView xWindow="-120" yWindow="-120" windowWidth="29040" windowHeight="17640" xr2:uid="{00000000-000D-0000-FFFF-FFFF00000000}"/>
  </bookViews>
  <sheets>
    <sheet name="All_Libraries" sheetId="1" r:id="rId1"/>
    <sheet name="Fiscal_Jan-Dec_2019" sheetId="2" r:id="rId2"/>
    <sheet name="Fiscal_Jul19_Jun20" sheetId="3" r:id="rId3"/>
    <sheet name="Fiscal_Jan-Dec_2020" sheetId="4" r:id="rId4"/>
    <sheet name="Pop_5000+" sheetId="5" r:id="rId5"/>
    <sheet name="Pop_2500-5000" sheetId="6" r:id="rId6"/>
    <sheet name="Pop_1000-2500" sheetId="7" r:id="rId7"/>
    <sheet name="Pop_Under1000" sheetId="8" r:id="rId8"/>
  </sheets>
  <definedNames>
    <definedName name="_xlnm._FilterDatabase" localSheetId="0" hidden="1">All_Libraries!$A$4:$EB$4</definedName>
    <definedName name="_xlnm._FilterDatabase" localSheetId="1" hidden="1">'Fiscal_Jan-Dec_2019'!$A$4:$EB$4</definedName>
    <definedName name="_xlnm._FilterDatabase" localSheetId="3" hidden="1">'Fiscal_Jan-Dec_2020'!$A$4:$EB$4</definedName>
    <definedName name="_xlnm._FilterDatabase" localSheetId="2" hidden="1">Fiscal_Jul19_Jun20!$A$4:$EB$4</definedName>
    <definedName name="_xlnm._FilterDatabase" localSheetId="6" hidden="1">'Pop_1000-2500'!$A$4:$EB$4</definedName>
    <definedName name="_xlnm._FilterDatabase" localSheetId="5" hidden="1">'Pop_2500-5000'!$A$4:$EB$4</definedName>
    <definedName name="_xlnm._FilterDatabase" localSheetId="4" hidden="1">'Pop_5000+'!$A$4:$EB$4</definedName>
    <definedName name="_xlnm._FilterDatabase" localSheetId="7" hidden="1">Pop_Under1000!$A$4:$EB$4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6" i="8" l="1"/>
  <c r="CS7" i="8"/>
  <c r="CS8" i="8"/>
  <c r="CS9" i="8"/>
  <c r="CS10" i="8"/>
  <c r="CS11" i="8"/>
  <c r="CS12" i="8"/>
  <c r="CS13" i="8"/>
  <c r="CS14" i="8"/>
  <c r="CS15" i="8"/>
  <c r="CS16" i="8"/>
  <c r="CS17" i="8"/>
  <c r="CS18" i="8"/>
  <c r="CS19" i="8"/>
  <c r="CS20" i="8"/>
  <c r="CS21" i="8"/>
  <c r="CS22" i="8"/>
  <c r="CS23" i="8"/>
  <c r="CS24" i="8"/>
  <c r="CS25" i="8"/>
  <c r="CS26" i="8"/>
  <c r="CS5" i="8"/>
  <c r="CS6" i="7"/>
  <c r="CS7" i="7"/>
  <c r="CS8" i="7"/>
  <c r="CS9" i="7"/>
  <c r="CS10" i="7"/>
  <c r="CS11" i="7"/>
  <c r="CS12" i="7"/>
  <c r="CS13" i="7"/>
  <c r="CS14" i="7"/>
  <c r="CS15" i="7"/>
  <c r="CS16" i="7"/>
  <c r="CS17" i="7"/>
  <c r="CS18" i="7"/>
  <c r="CS19" i="7"/>
  <c r="CS20" i="7"/>
  <c r="CS21" i="7"/>
  <c r="CS22" i="7"/>
  <c r="CS23" i="7"/>
  <c r="CS25" i="7"/>
  <c r="CS26" i="7"/>
  <c r="CS28" i="7"/>
  <c r="CS29" i="7"/>
  <c r="CS30" i="7"/>
  <c r="CS31" i="7"/>
  <c r="CS32" i="7"/>
  <c r="CS33" i="7"/>
  <c r="CS34" i="7"/>
  <c r="CS35" i="7"/>
  <c r="CS36" i="7"/>
  <c r="CS37" i="7"/>
  <c r="CS38" i="7"/>
  <c r="CS39" i="7"/>
  <c r="CS40" i="7"/>
  <c r="CS41" i="7"/>
  <c r="CS42" i="7"/>
  <c r="CS43" i="7"/>
  <c r="CS44" i="7"/>
  <c r="CS45" i="7"/>
  <c r="CS46" i="7"/>
  <c r="CS47" i="7"/>
  <c r="CS48" i="7"/>
  <c r="CS49" i="7"/>
  <c r="CS50" i="7"/>
  <c r="CS51" i="7"/>
  <c r="CS52" i="7"/>
  <c r="CS53" i="7"/>
  <c r="CS54" i="7"/>
  <c r="CS55" i="7"/>
  <c r="CS56" i="7"/>
  <c r="CS57" i="7"/>
  <c r="CS58" i="7"/>
  <c r="CS59" i="7"/>
  <c r="CS60" i="7"/>
  <c r="CS61" i="7"/>
  <c r="CS62" i="7"/>
  <c r="CS63" i="7"/>
  <c r="CS64" i="7"/>
  <c r="CS65" i="7"/>
  <c r="CS66" i="7"/>
  <c r="CS67" i="7"/>
  <c r="CS68" i="7"/>
  <c r="CS5" i="7"/>
  <c r="CS6" i="6"/>
  <c r="CS7" i="6"/>
  <c r="CS8" i="6"/>
  <c r="CS9" i="6"/>
  <c r="CS10" i="6"/>
  <c r="CS11" i="6"/>
  <c r="CS12" i="6"/>
  <c r="CS13" i="6"/>
  <c r="CS14" i="6"/>
  <c r="CS15" i="6"/>
  <c r="CS16" i="6"/>
  <c r="CS17" i="6"/>
  <c r="CS18" i="6"/>
  <c r="CS19" i="6"/>
  <c r="CS21" i="6"/>
  <c r="CS22" i="6"/>
  <c r="CS23" i="6"/>
  <c r="CS24" i="6"/>
  <c r="CS25" i="6"/>
  <c r="CS26" i="6"/>
  <c r="CS27" i="6"/>
  <c r="CS28" i="6"/>
  <c r="CS29" i="6"/>
  <c r="CS30" i="6"/>
  <c r="CS31" i="6"/>
  <c r="CS32" i="6"/>
  <c r="CS34" i="6"/>
  <c r="CS35" i="6"/>
  <c r="CS36" i="6"/>
  <c r="CS37" i="6"/>
  <c r="CS38" i="6"/>
  <c r="CS39" i="6"/>
  <c r="CS40" i="6"/>
  <c r="CS41" i="6"/>
  <c r="CS5" i="6"/>
  <c r="CS40" i="5"/>
  <c r="CS41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5" i="5"/>
  <c r="CS20" i="4"/>
  <c r="CS21" i="4"/>
  <c r="CS6" i="4"/>
  <c r="CS7" i="4"/>
  <c r="CS8" i="4"/>
  <c r="CS9" i="4"/>
  <c r="CS10" i="4"/>
  <c r="CS11" i="4"/>
  <c r="CS12" i="4"/>
  <c r="CS13" i="4"/>
  <c r="CS14" i="4"/>
  <c r="CS15" i="4"/>
  <c r="CS16" i="4"/>
  <c r="CS5" i="4"/>
  <c r="CS30" i="8" l="1"/>
  <c r="CS31" i="8"/>
  <c r="CS72" i="7"/>
  <c r="CS73" i="7"/>
  <c r="CS45" i="6"/>
  <c r="CS46" i="6"/>
  <c r="CS6" i="3"/>
  <c r="CS7" i="3"/>
  <c r="CS8" i="3"/>
  <c r="CS9" i="3"/>
  <c r="CS10" i="3"/>
  <c r="CS11" i="3"/>
  <c r="CS12" i="3"/>
  <c r="CS13" i="3"/>
  <c r="CS14" i="3"/>
  <c r="CS15" i="3"/>
  <c r="CS16" i="3"/>
  <c r="CS17" i="3"/>
  <c r="CS18" i="3"/>
  <c r="CS19" i="3"/>
  <c r="CS20" i="3"/>
  <c r="CS21" i="3"/>
  <c r="CS22" i="3"/>
  <c r="CS23" i="3"/>
  <c r="CS24" i="3"/>
  <c r="CS25" i="3"/>
  <c r="CS26" i="3"/>
  <c r="CS27" i="3"/>
  <c r="CS28" i="3"/>
  <c r="CS29" i="3"/>
  <c r="CS30" i="3"/>
  <c r="CS31" i="3"/>
  <c r="CS32" i="3"/>
  <c r="CS33" i="3"/>
  <c r="CS34" i="3"/>
  <c r="CS35" i="3"/>
  <c r="CS36" i="3"/>
  <c r="CS37" i="3"/>
  <c r="CS38" i="3"/>
  <c r="CS39" i="3"/>
  <c r="CS40" i="3"/>
  <c r="CS41" i="3"/>
  <c r="CS42" i="3"/>
  <c r="CS44" i="3"/>
  <c r="CS45" i="3"/>
  <c r="CS46" i="3"/>
  <c r="CS47" i="3"/>
  <c r="CS48" i="3"/>
  <c r="CS49" i="3"/>
  <c r="CS50" i="3"/>
  <c r="CS51" i="3"/>
  <c r="CS52" i="3"/>
  <c r="CS53" i="3"/>
  <c r="CS54" i="3"/>
  <c r="CS55" i="3"/>
  <c r="CS56" i="3"/>
  <c r="CS57" i="3"/>
  <c r="CS58" i="3"/>
  <c r="CS59" i="3"/>
  <c r="CS60" i="3"/>
  <c r="CS61" i="3"/>
  <c r="CS62" i="3"/>
  <c r="CS63" i="3"/>
  <c r="CS64" i="3"/>
  <c r="CS66" i="3"/>
  <c r="CS67" i="3"/>
  <c r="CS68" i="3"/>
  <c r="CS69" i="3"/>
  <c r="CS70" i="3"/>
  <c r="CS71" i="3"/>
  <c r="CS72" i="3"/>
  <c r="CS73" i="3"/>
  <c r="CS74" i="3"/>
  <c r="CS75" i="3"/>
  <c r="CS76" i="3"/>
  <c r="CS77" i="3"/>
  <c r="CS78" i="3"/>
  <c r="CS79" i="3"/>
  <c r="CS80" i="3"/>
  <c r="CS81" i="3"/>
  <c r="CS82" i="3"/>
  <c r="CS83" i="3"/>
  <c r="CS84" i="3"/>
  <c r="CS85" i="3"/>
  <c r="CS86" i="3"/>
  <c r="CS87" i="3"/>
  <c r="CS88" i="3"/>
  <c r="CS89" i="3"/>
  <c r="CS90" i="3"/>
  <c r="CS91" i="3"/>
  <c r="CS5" i="3"/>
  <c r="CS6" i="2"/>
  <c r="CS7" i="2"/>
  <c r="CS8" i="2"/>
  <c r="CS9" i="2"/>
  <c r="CS10" i="2"/>
  <c r="CS11" i="2"/>
  <c r="CS12" i="2"/>
  <c r="CS13" i="2"/>
  <c r="CS14" i="2"/>
  <c r="CS15" i="2"/>
  <c r="CS16" i="2"/>
  <c r="CS17" i="2"/>
  <c r="CS18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S51" i="2"/>
  <c r="CS52" i="2"/>
  <c r="CS5" i="2"/>
  <c r="CS96" i="3" l="1"/>
  <c r="CS95" i="3"/>
  <c r="CS57" i="2"/>
  <c r="CS56" i="2"/>
  <c r="CS6" i="1"/>
  <c r="CS7" i="1"/>
  <c r="CS8" i="1"/>
  <c r="CS10" i="1"/>
  <c r="CS11" i="1"/>
  <c r="CS12" i="1"/>
  <c r="CS13" i="1"/>
  <c r="CS14" i="1"/>
  <c r="CS15" i="1"/>
  <c r="CS16" i="1"/>
  <c r="CS17" i="1"/>
  <c r="CS19" i="1"/>
  <c r="CS20" i="1"/>
  <c r="CS21" i="1"/>
  <c r="CS23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40" i="1"/>
  <c r="CS41" i="1"/>
  <c r="CS42" i="1"/>
  <c r="CS43" i="1"/>
  <c r="CS44" i="1"/>
  <c r="CS45" i="1"/>
  <c r="CS46" i="1"/>
  <c r="CS47" i="1"/>
  <c r="CS48" i="1"/>
  <c r="CS49" i="1"/>
  <c r="CS50" i="1"/>
  <c r="CS52" i="1"/>
  <c r="CS53" i="1"/>
  <c r="CS54" i="1"/>
  <c r="CS55" i="1"/>
  <c r="CS56" i="1"/>
  <c r="CS57" i="1"/>
  <c r="CS58" i="1"/>
  <c r="CS62" i="1"/>
  <c r="CS63" i="1"/>
  <c r="CS64" i="1"/>
  <c r="CS65" i="1"/>
  <c r="CS66" i="1"/>
  <c r="CS67" i="1"/>
  <c r="CS68" i="1"/>
  <c r="CS69" i="1"/>
  <c r="CS70" i="1"/>
  <c r="CS72" i="1"/>
  <c r="CS73" i="1"/>
  <c r="CS74" i="1"/>
  <c r="CS75" i="1"/>
  <c r="CS76" i="1"/>
  <c r="CS77" i="1"/>
  <c r="CS78" i="1"/>
  <c r="CS79" i="1"/>
  <c r="CS81" i="1"/>
  <c r="CS82" i="1"/>
  <c r="CS83" i="1"/>
  <c r="CS85" i="1"/>
  <c r="CS86" i="1"/>
  <c r="CS87" i="1"/>
  <c r="CS89" i="1"/>
  <c r="CS91" i="1"/>
  <c r="CS92" i="1"/>
  <c r="CS93" i="1"/>
  <c r="CS94" i="1"/>
  <c r="CS95" i="1"/>
  <c r="CS96" i="1"/>
  <c r="CS97" i="1"/>
  <c r="CS98" i="1"/>
  <c r="CS100" i="1"/>
  <c r="CS102" i="1"/>
  <c r="CS103" i="1"/>
  <c r="CS104" i="1"/>
  <c r="CS105" i="1"/>
  <c r="CS106" i="1"/>
  <c r="CS108" i="1"/>
  <c r="CS109" i="1"/>
  <c r="CS111" i="1"/>
  <c r="CS112" i="1"/>
  <c r="CS113" i="1"/>
  <c r="CS114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30" i="1"/>
  <c r="CS131" i="1"/>
  <c r="CS133" i="1"/>
  <c r="CS134" i="1"/>
  <c r="CS135" i="1"/>
  <c r="CS136" i="1"/>
  <c r="CS137" i="1"/>
  <c r="CS138" i="1"/>
  <c r="CS139" i="1"/>
  <c r="CS140" i="1"/>
  <c r="CS141" i="1"/>
  <c r="CS144" i="1"/>
  <c r="CS145" i="1"/>
  <c r="CS146" i="1"/>
  <c r="CS147" i="1"/>
  <c r="CS148" i="1"/>
  <c r="CS149" i="1"/>
  <c r="CS151" i="1"/>
  <c r="CS152" i="1"/>
  <c r="CS153" i="1"/>
  <c r="CS154" i="1"/>
  <c r="CS155" i="1"/>
  <c r="CS156" i="1"/>
  <c r="CS157" i="1"/>
  <c r="CS158" i="1"/>
  <c r="CS160" i="1"/>
  <c r="CS164" i="1"/>
  <c r="CS167" i="1"/>
  <c r="CS168" i="1"/>
  <c r="CS169" i="1"/>
  <c r="CS170" i="1"/>
  <c r="CS171" i="1"/>
  <c r="CS174" i="1"/>
  <c r="CS175" i="1"/>
  <c r="CS176" i="1"/>
  <c r="CS177" i="1"/>
  <c r="CS178" i="1"/>
  <c r="CS179" i="1"/>
  <c r="CS180" i="1"/>
  <c r="CS181" i="1"/>
  <c r="CS183" i="1"/>
  <c r="CS184" i="1"/>
  <c r="CS185" i="1"/>
  <c r="CS186" i="1"/>
  <c r="CS187" i="1"/>
  <c r="CS188" i="1"/>
  <c r="CS5" i="1"/>
  <c r="EB31" i="8"/>
  <c r="EA31" i="8"/>
  <c r="DZ31" i="8"/>
  <c r="DY31" i="8"/>
  <c r="DX31" i="8"/>
  <c r="DW31" i="8"/>
  <c r="DV31" i="8"/>
  <c r="DU31" i="8"/>
  <c r="DT31" i="8"/>
  <c r="DS31" i="8"/>
  <c r="DR31" i="8"/>
  <c r="DQ31" i="8"/>
  <c r="DP31" i="8"/>
  <c r="DN31" i="8"/>
  <c r="DL31" i="8"/>
  <c r="DK31" i="8"/>
  <c r="DJ31" i="8"/>
  <c r="DG31" i="8"/>
  <c r="DF31" i="8"/>
  <c r="DE31" i="8"/>
  <c r="DC31" i="8"/>
  <c r="DB31" i="8"/>
  <c r="DA31" i="8"/>
  <c r="CZ31" i="8"/>
  <c r="CY31" i="8"/>
  <c r="CX31" i="8"/>
  <c r="CW31" i="8"/>
  <c r="CV31" i="8"/>
  <c r="CU31" i="8"/>
  <c r="CT31" i="8"/>
  <c r="CQ31" i="8"/>
  <c r="CP31" i="8"/>
  <c r="CO31" i="8"/>
  <c r="CN31" i="8"/>
  <c r="CM31" i="8"/>
  <c r="CL31" i="8"/>
  <c r="CK31" i="8"/>
  <c r="CI31" i="8"/>
  <c r="CH31" i="8"/>
  <c r="CE31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F31" i="8"/>
  <c r="BE31" i="8"/>
  <c r="BD31" i="8"/>
  <c r="BC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X31" i="8"/>
  <c r="W31" i="8"/>
  <c r="V31" i="8"/>
  <c r="U31" i="8"/>
  <c r="T31" i="8"/>
  <c r="S31" i="8"/>
  <c r="R31" i="8"/>
  <c r="Q31" i="8"/>
  <c r="P31" i="8"/>
  <c r="L31" i="8"/>
  <c r="K31" i="8"/>
  <c r="J31" i="8"/>
  <c r="G31" i="8"/>
  <c r="E31" i="8"/>
  <c r="EB30" i="8"/>
  <c r="EA30" i="8"/>
  <c r="DZ30" i="8"/>
  <c r="DY30" i="8"/>
  <c r="DX30" i="8"/>
  <c r="DW30" i="8"/>
  <c r="DV30" i="8"/>
  <c r="DU30" i="8"/>
  <c r="DT30" i="8"/>
  <c r="DS30" i="8"/>
  <c r="DR30" i="8"/>
  <c r="DQ30" i="8"/>
  <c r="DP30" i="8"/>
  <c r="DN30" i="8"/>
  <c r="DL30" i="8"/>
  <c r="DK30" i="8"/>
  <c r="DJ30" i="8"/>
  <c r="DG30" i="8"/>
  <c r="DF30" i="8"/>
  <c r="DE30" i="8"/>
  <c r="DC30" i="8"/>
  <c r="DB30" i="8"/>
  <c r="DA30" i="8"/>
  <c r="CZ30" i="8"/>
  <c r="CY30" i="8"/>
  <c r="CX30" i="8"/>
  <c r="CW30" i="8"/>
  <c r="CV30" i="8"/>
  <c r="CU30" i="8"/>
  <c r="CT30" i="8"/>
  <c r="CQ30" i="8"/>
  <c r="CP30" i="8"/>
  <c r="CO30" i="8"/>
  <c r="CN30" i="8"/>
  <c r="CM30" i="8"/>
  <c r="CL30" i="8"/>
  <c r="CK30" i="8"/>
  <c r="CI30" i="8"/>
  <c r="CH30" i="8"/>
  <c r="CE30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F30" i="8"/>
  <c r="BE30" i="8"/>
  <c r="BD30" i="8"/>
  <c r="BC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X30" i="8"/>
  <c r="W30" i="8"/>
  <c r="V30" i="8"/>
  <c r="U30" i="8"/>
  <c r="T30" i="8"/>
  <c r="S30" i="8"/>
  <c r="R30" i="8"/>
  <c r="Q30" i="8"/>
  <c r="P30" i="8"/>
  <c r="L30" i="8"/>
  <c r="K30" i="8"/>
  <c r="J30" i="8"/>
  <c r="G30" i="8"/>
  <c r="E30" i="8"/>
  <c r="EB28" i="8"/>
  <c r="EA28" i="8"/>
  <c r="DZ28" i="8"/>
  <c r="DY28" i="8"/>
  <c r="DX28" i="8"/>
  <c r="DW28" i="8"/>
  <c r="DV28" i="8"/>
  <c r="DU28" i="8"/>
  <c r="DT28" i="8"/>
  <c r="DS28" i="8"/>
  <c r="DR28" i="8"/>
  <c r="DQ28" i="8"/>
  <c r="DP28" i="8"/>
  <c r="DN28" i="8"/>
  <c r="DL28" i="8"/>
  <c r="DK28" i="8"/>
  <c r="DJ28" i="8"/>
  <c r="DG28" i="8"/>
  <c r="DF28" i="8"/>
  <c r="DE28" i="8"/>
  <c r="DC28" i="8"/>
  <c r="DB28" i="8"/>
  <c r="DA28" i="8"/>
  <c r="CZ28" i="8"/>
  <c r="CY28" i="8"/>
  <c r="CX28" i="8"/>
  <c r="CW28" i="8"/>
  <c r="CV28" i="8"/>
  <c r="CU28" i="8"/>
  <c r="CT28" i="8"/>
  <c r="CQ28" i="8"/>
  <c r="CP28" i="8"/>
  <c r="CO28" i="8"/>
  <c r="CN28" i="8"/>
  <c r="CM28" i="8"/>
  <c r="CL28" i="8"/>
  <c r="CK28" i="8"/>
  <c r="CI28" i="8"/>
  <c r="CH28" i="8"/>
  <c r="CE28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F28" i="8"/>
  <c r="BE28" i="8"/>
  <c r="BD28" i="8"/>
  <c r="BC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X28" i="8"/>
  <c r="W28" i="8"/>
  <c r="V28" i="8"/>
  <c r="U28" i="8"/>
  <c r="T28" i="8"/>
  <c r="S28" i="8"/>
  <c r="R28" i="8"/>
  <c r="Q28" i="8"/>
  <c r="P28" i="8"/>
  <c r="L28" i="8"/>
  <c r="K28" i="8"/>
  <c r="J28" i="8"/>
  <c r="G28" i="8"/>
  <c r="E28" i="8"/>
  <c r="DO26" i="8"/>
  <c r="CR26" i="8"/>
  <c r="CG26" i="8"/>
  <c r="CD26" i="8"/>
  <c r="BB26" i="8"/>
  <c r="Y26" i="8"/>
  <c r="M26" i="8"/>
  <c r="DO25" i="8"/>
  <c r="CR25" i="8"/>
  <c r="CG25" i="8"/>
  <c r="CD25" i="8"/>
  <c r="BB25" i="8"/>
  <c r="Y25" i="8"/>
  <c r="M25" i="8"/>
  <c r="DO24" i="8"/>
  <c r="CR24" i="8"/>
  <c r="CG24" i="8"/>
  <c r="CD24" i="8"/>
  <c r="BB24" i="8"/>
  <c r="Y24" i="8"/>
  <c r="M24" i="8"/>
  <c r="DO23" i="8"/>
  <c r="CR23" i="8"/>
  <c r="CG23" i="8"/>
  <c r="CD23" i="8"/>
  <c r="BB23" i="8"/>
  <c r="Y23" i="8"/>
  <c r="M23" i="8"/>
  <c r="DO22" i="8"/>
  <c r="CR22" i="8"/>
  <c r="CG22" i="8"/>
  <c r="CD22" i="8"/>
  <c r="BB22" i="8"/>
  <c r="Y22" i="8"/>
  <c r="M22" i="8"/>
  <c r="DO21" i="8"/>
  <c r="CR21" i="8"/>
  <c r="CG21" i="8"/>
  <c r="CD21" i="8"/>
  <c r="BB21" i="8"/>
  <c r="Y21" i="8"/>
  <c r="M21" i="8"/>
  <c r="DO20" i="8"/>
  <c r="CR20" i="8"/>
  <c r="CG20" i="8"/>
  <c r="CD20" i="8"/>
  <c r="BB20" i="8"/>
  <c r="Y20" i="8"/>
  <c r="M20" i="8"/>
  <c r="DO19" i="8"/>
  <c r="CR19" i="8"/>
  <c r="CG19" i="8"/>
  <c r="CD19" i="8"/>
  <c r="BB19" i="8"/>
  <c r="Y19" i="8"/>
  <c r="M19" i="8"/>
  <c r="DO18" i="8"/>
  <c r="CR18" i="8"/>
  <c r="CG18" i="8"/>
  <c r="CD18" i="8"/>
  <c r="BB18" i="8"/>
  <c r="Y18" i="8"/>
  <c r="M18" i="8"/>
  <c r="DO17" i="8"/>
  <c r="CR17" i="8"/>
  <c r="CG17" i="8"/>
  <c r="CD17" i="8"/>
  <c r="BB17" i="8"/>
  <c r="Y17" i="8"/>
  <c r="M17" i="8"/>
  <c r="DO16" i="8"/>
  <c r="CR16" i="8"/>
  <c r="CG16" i="8"/>
  <c r="CD16" i="8"/>
  <c r="BB16" i="8"/>
  <c r="Y16" i="8"/>
  <c r="M16" i="8"/>
  <c r="DO15" i="8"/>
  <c r="CR15" i="8"/>
  <c r="CG15" i="8"/>
  <c r="CD15" i="8"/>
  <c r="BB15" i="8"/>
  <c r="Y15" i="8"/>
  <c r="M15" i="8"/>
  <c r="DO14" i="8"/>
  <c r="CR14" i="8"/>
  <c r="CG14" i="8"/>
  <c r="CD14" i="8"/>
  <c r="BB14" i="8"/>
  <c r="Y14" i="8"/>
  <c r="M14" i="8"/>
  <c r="DO13" i="8"/>
  <c r="CR13" i="8"/>
  <c r="CG13" i="8"/>
  <c r="CD13" i="8"/>
  <c r="BB13" i="8"/>
  <c r="Y13" i="8"/>
  <c r="M13" i="8"/>
  <c r="DO12" i="8"/>
  <c r="CR12" i="8"/>
  <c r="CG12" i="8"/>
  <c r="CD12" i="8"/>
  <c r="BB12" i="8"/>
  <c r="Y12" i="8"/>
  <c r="M12" i="8"/>
  <c r="DO11" i="8"/>
  <c r="CR11" i="8"/>
  <c r="CG11" i="8"/>
  <c r="CD11" i="8"/>
  <c r="BB11" i="8"/>
  <c r="Y11" i="8"/>
  <c r="M11" i="8"/>
  <c r="DO10" i="8"/>
  <c r="CR10" i="8"/>
  <c r="CG10" i="8"/>
  <c r="CD10" i="8"/>
  <c r="BB10" i="8"/>
  <c r="Y10" i="8"/>
  <c r="M10" i="8"/>
  <c r="DO9" i="8"/>
  <c r="CR9" i="8"/>
  <c r="CG9" i="8"/>
  <c r="CD9" i="8"/>
  <c r="BB9" i="8"/>
  <c r="Y9" i="8"/>
  <c r="M9" i="8"/>
  <c r="DO8" i="8"/>
  <c r="CR8" i="8"/>
  <c r="CG8" i="8"/>
  <c r="CD8" i="8"/>
  <c r="BB8" i="8"/>
  <c r="Y8" i="8"/>
  <c r="M8" i="8"/>
  <c r="DO7" i="8"/>
  <c r="CR7" i="8"/>
  <c r="CG7" i="8"/>
  <c r="CD7" i="8"/>
  <c r="BB7" i="8"/>
  <c r="Y7" i="8"/>
  <c r="M7" i="8"/>
  <c r="DO6" i="8"/>
  <c r="CR6" i="8"/>
  <c r="CG6" i="8"/>
  <c r="CD6" i="8"/>
  <c r="BB6" i="8"/>
  <c r="Y6" i="8"/>
  <c r="DO5" i="8"/>
  <c r="CR5" i="8"/>
  <c r="CG5" i="8"/>
  <c r="CD5" i="8"/>
  <c r="BB5" i="8"/>
  <c r="Y5" i="8"/>
  <c r="EB73" i="7"/>
  <c r="EA73" i="7"/>
  <c r="DZ73" i="7"/>
  <c r="DY73" i="7"/>
  <c r="DX73" i="7"/>
  <c r="DW73" i="7"/>
  <c r="DV73" i="7"/>
  <c r="DU73" i="7"/>
  <c r="DT73" i="7"/>
  <c r="DS73" i="7"/>
  <c r="DR73" i="7"/>
  <c r="DQ73" i="7"/>
  <c r="DP73" i="7"/>
  <c r="DN73" i="7"/>
  <c r="DL73" i="7"/>
  <c r="DK73" i="7"/>
  <c r="DJ73" i="7"/>
  <c r="DG73" i="7"/>
  <c r="DF73" i="7"/>
  <c r="DE73" i="7"/>
  <c r="DC73" i="7"/>
  <c r="DB73" i="7"/>
  <c r="DA73" i="7"/>
  <c r="CZ73" i="7"/>
  <c r="CY73" i="7"/>
  <c r="CX73" i="7"/>
  <c r="CW73" i="7"/>
  <c r="CV73" i="7"/>
  <c r="CU73" i="7"/>
  <c r="CT73" i="7"/>
  <c r="CQ73" i="7"/>
  <c r="CP73" i="7"/>
  <c r="CO73" i="7"/>
  <c r="CN73" i="7"/>
  <c r="CM73" i="7"/>
  <c r="CL73" i="7"/>
  <c r="CK73" i="7"/>
  <c r="CI73" i="7"/>
  <c r="CH73" i="7"/>
  <c r="CE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F73" i="7"/>
  <c r="BE73" i="7"/>
  <c r="BD73" i="7"/>
  <c r="BC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X73" i="7"/>
  <c r="W73" i="7"/>
  <c r="V73" i="7"/>
  <c r="U73" i="7"/>
  <c r="T73" i="7"/>
  <c r="S73" i="7"/>
  <c r="R73" i="7"/>
  <c r="Q73" i="7"/>
  <c r="P73" i="7"/>
  <c r="L73" i="7"/>
  <c r="K73" i="7"/>
  <c r="J73" i="7"/>
  <c r="G73" i="7"/>
  <c r="F73" i="7"/>
  <c r="E73" i="7"/>
  <c r="EB72" i="7"/>
  <c r="EA72" i="7"/>
  <c r="DZ72" i="7"/>
  <c r="DY72" i="7"/>
  <c r="DX72" i="7"/>
  <c r="DW72" i="7"/>
  <c r="DV72" i="7"/>
  <c r="DU72" i="7"/>
  <c r="DT72" i="7"/>
  <c r="DS72" i="7"/>
  <c r="DR72" i="7"/>
  <c r="DQ72" i="7"/>
  <c r="DP72" i="7"/>
  <c r="DN72" i="7"/>
  <c r="DL72" i="7"/>
  <c r="DK72" i="7"/>
  <c r="DJ72" i="7"/>
  <c r="DG72" i="7"/>
  <c r="DF72" i="7"/>
  <c r="DE72" i="7"/>
  <c r="DC72" i="7"/>
  <c r="DB72" i="7"/>
  <c r="DA72" i="7"/>
  <c r="CZ72" i="7"/>
  <c r="CY72" i="7"/>
  <c r="CX72" i="7"/>
  <c r="CW72" i="7"/>
  <c r="CV72" i="7"/>
  <c r="CU72" i="7"/>
  <c r="CT72" i="7"/>
  <c r="CQ72" i="7"/>
  <c r="CP72" i="7"/>
  <c r="CO72" i="7"/>
  <c r="CN72" i="7"/>
  <c r="CM72" i="7"/>
  <c r="CL72" i="7"/>
  <c r="CK72" i="7"/>
  <c r="CI72" i="7"/>
  <c r="CH72" i="7"/>
  <c r="CE72" i="7"/>
  <c r="CC72" i="7"/>
  <c r="CB72" i="7"/>
  <c r="CA72" i="7"/>
  <c r="BZ72" i="7"/>
  <c r="BY72" i="7"/>
  <c r="BX72" i="7"/>
  <c r="BW72" i="7"/>
  <c r="BV72" i="7"/>
  <c r="BU72" i="7"/>
  <c r="BT72" i="7"/>
  <c r="BS72" i="7"/>
  <c r="BR72" i="7"/>
  <c r="BQ72" i="7"/>
  <c r="BP72" i="7"/>
  <c r="BO72" i="7"/>
  <c r="BN72" i="7"/>
  <c r="BM72" i="7"/>
  <c r="BL72" i="7"/>
  <c r="BK72" i="7"/>
  <c r="BJ72" i="7"/>
  <c r="BI72" i="7"/>
  <c r="BH72" i="7"/>
  <c r="BF72" i="7"/>
  <c r="BE72" i="7"/>
  <c r="BD72" i="7"/>
  <c r="BC72" i="7"/>
  <c r="BA72" i="7"/>
  <c r="AZ72" i="7"/>
  <c r="AY72" i="7"/>
  <c r="AX72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X72" i="7"/>
  <c r="W72" i="7"/>
  <c r="V72" i="7"/>
  <c r="U72" i="7"/>
  <c r="T72" i="7"/>
  <c r="S72" i="7"/>
  <c r="R72" i="7"/>
  <c r="Q72" i="7"/>
  <c r="P72" i="7"/>
  <c r="L72" i="7"/>
  <c r="K72" i="7"/>
  <c r="J72" i="7"/>
  <c r="G72" i="7"/>
  <c r="F72" i="7"/>
  <c r="E72" i="7"/>
  <c r="EB70" i="7"/>
  <c r="EA70" i="7"/>
  <c r="DZ70" i="7"/>
  <c r="DY70" i="7"/>
  <c r="DX70" i="7"/>
  <c r="DW70" i="7"/>
  <c r="DV70" i="7"/>
  <c r="DU70" i="7"/>
  <c r="DT70" i="7"/>
  <c r="DS70" i="7"/>
  <c r="DR70" i="7"/>
  <c r="DQ70" i="7"/>
  <c r="DP70" i="7"/>
  <c r="DN70" i="7"/>
  <c r="DL70" i="7"/>
  <c r="DK70" i="7"/>
  <c r="DJ70" i="7"/>
  <c r="DG70" i="7"/>
  <c r="DF70" i="7"/>
  <c r="DE70" i="7"/>
  <c r="DC70" i="7"/>
  <c r="DB70" i="7"/>
  <c r="DA70" i="7"/>
  <c r="CZ70" i="7"/>
  <c r="CY70" i="7"/>
  <c r="CX70" i="7"/>
  <c r="CW70" i="7"/>
  <c r="CV70" i="7"/>
  <c r="CU70" i="7"/>
  <c r="CT70" i="7"/>
  <c r="CQ70" i="7"/>
  <c r="CP70" i="7"/>
  <c r="CO70" i="7"/>
  <c r="CN70" i="7"/>
  <c r="CM70" i="7"/>
  <c r="CL70" i="7"/>
  <c r="CK70" i="7"/>
  <c r="CI70" i="7"/>
  <c r="CH70" i="7"/>
  <c r="CE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J70" i="7"/>
  <c r="BI70" i="7"/>
  <c r="BH70" i="7"/>
  <c r="BF70" i="7"/>
  <c r="BE70" i="7"/>
  <c r="BD70" i="7"/>
  <c r="BC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X70" i="7"/>
  <c r="W70" i="7"/>
  <c r="V70" i="7"/>
  <c r="U70" i="7"/>
  <c r="T70" i="7"/>
  <c r="S70" i="7"/>
  <c r="R70" i="7"/>
  <c r="Q70" i="7"/>
  <c r="P70" i="7"/>
  <c r="L70" i="7"/>
  <c r="K70" i="7"/>
  <c r="J70" i="7"/>
  <c r="G70" i="7"/>
  <c r="F70" i="7"/>
  <c r="E70" i="7"/>
  <c r="DO68" i="7"/>
  <c r="CR68" i="7"/>
  <c r="CG68" i="7"/>
  <c r="CD68" i="7"/>
  <c r="BB68" i="7"/>
  <c r="Y68" i="7"/>
  <c r="M68" i="7"/>
  <c r="DO67" i="7"/>
  <c r="CR67" i="7"/>
  <c r="CG67" i="7"/>
  <c r="CD67" i="7"/>
  <c r="BB67" i="7"/>
  <c r="Y67" i="7"/>
  <c r="M67" i="7"/>
  <c r="DO66" i="7"/>
  <c r="CR66" i="7"/>
  <c r="CG66" i="7"/>
  <c r="CD66" i="7"/>
  <c r="BB66" i="7"/>
  <c r="Y66" i="7"/>
  <c r="M66" i="7"/>
  <c r="DO65" i="7"/>
  <c r="CR65" i="7"/>
  <c r="CG65" i="7"/>
  <c r="CD65" i="7"/>
  <c r="BB65" i="7"/>
  <c r="Y65" i="7"/>
  <c r="M65" i="7"/>
  <c r="DO64" i="7"/>
  <c r="CR64" i="7"/>
  <c r="CG64" i="7"/>
  <c r="CD64" i="7"/>
  <c r="BB64" i="7"/>
  <c r="Y64" i="7"/>
  <c r="M64" i="7"/>
  <c r="DO63" i="7"/>
  <c r="CR63" i="7"/>
  <c r="CG63" i="7"/>
  <c r="CD63" i="7"/>
  <c r="BB63" i="7"/>
  <c r="Y63" i="7"/>
  <c r="M63" i="7"/>
  <c r="DO62" i="7"/>
  <c r="CR62" i="7"/>
  <c r="CG62" i="7"/>
  <c r="CD62" i="7"/>
  <c r="BB62" i="7"/>
  <c r="Y62" i="7"/>
  <c r="M62" i="7"/>
  <c r="DO61" i="7"/>
  <c r="CR61" i="7"/>
  <c r="CG61" i="7"/>
  <c r="CD61" i="7"/>
  <c r="BB61" i="7"/>
  <c r="Y61" i="7"/>
  <c r="M61" i="7"/>
  <c r="DO60" i="7"/>
  <c r="CR60" i="7"/>
  <c r="CG60" i="7"/>
  <c r="CD60" i="7"/>
  <c r="BB60" i="7"/>
  <c r="Y60" i="7"/>
  <c r="M60" i="7"/>
  <c r="DO59" i="7"/>
  <c r="CR59" i="7"/>
  <c r="CG59" i="7"/>
  <c r="CD59" i="7"/>
  <c r="BB59" i="7"/>
  <c r="Y59" i="7"/>
  <c r="M59" i="7"/>
  <c r="DO58" i="7"/>
  <c r="CR58" i="7"/>
  <c r="CG58" i="7"/>
  <c r="CD58" i="7"/>
  <c r="BB58" i="7"/>
  <c r="Y58" i="7"/>
  <c r="M58" i="7"/>
  <c r="DO57" i="7"/>
  <c r="CR57" i="7"/>
  <c r="CG57" i="7"/>
  <c r="CD57" i="7"/>
  <c r="BB57" i="7"/>
  <c r="Y57" i="7"/>
  <c r="M57" i="7"/>
  <c r="DO56" i="7"/>
  <c r="CR56" i="7"/>
  <c r="CG56" i="7"/>
  <c r="CD56" i="7"/>
  <c r="BB56" i="7"/>
  <c r="Y56" i="7"/>
  <c r="M56" i="7"/>
  <c r="DO55" i="7"/>
  <c r="CR55" i="7"/>
  <c r="CG55" i="7"/>
  <c r="CD55" i="7"/>
  <c r="BB55" i="7"/>
  <c r="Y55" i="7"/>
  <c r="M55" i="7"/>
  <c r="DO54" i="7"/>
  <c r="CR54" i="7"/>
  <c r="CG54" i="7"/>
  <c r="BB54" i="7"/>
  <c r="Y54" i="7"/>
  <c r="M54" i="7"/>
  <c r="DO53" i="7"/>
  <c r="CR53" i="7"/>
  <c r="CG53" i="7"/>
  <c r="CD53" i="7"/>
  <c r="BB53" i="7"/>
  <c r="Y53" i="7"/>
  <c r="M53" i="7"/>
  <c r="DO52" i="7"/>
  <c r="CR52" i="7"/>
  <c r="CG52" i="7"/>
  <c r="CD52" i="7"/>
  <c r="BB52" i="7"/>
  <c r="Y52" i="7"/>
  <c r="M52" i="7"/>
  <c r="DO51" i="7"/>
  <c r="CR51" i="7"/>
  <c r="CG51" i="7"/>
  <c r="CD51" i="7"/>
  <c r="BB51" i="7"/>
  <c r="Y51" i="7"/>
  <c r="M51" i="7"/>
  <c r="DO50" i="7"/>
  <c r="CR50" i="7"/>
  <c r="CG50" i="7"/>
  <c r="CD50" i="7"/>
  <c r="BB50" i="7"/>
  <c r="Y50" i="7"/>
  <c r="M50" i="7"/>
  <c r="DO49" i="7"/>
  <c r="CR49" i="7"/>
  <c r="CG49" i="7"/>
  <c r="CD49" i="7"/>
  <c r="BB49" i="7"/>
  <c r="Y49" i="7"/>
  <c r="M49" i="7"/>
  <c r="DO48" i="7"/>
  <c r="CR48" i="7"/>
  <c r="CG48" i="7"/>
  <c r="CD48" i="7"/>
  <c r="BB48" i="7"/>
  <c r="Y48" i="7"/>
  <c r="M48" i="7"/>
  <c r="DO47" i="7"/>
  <c r="CR47" i="7"/>
  <c r="CG47" i="7"/>
  <c r="CD47" i="7"/>
  <c r="BB47" i="7"/>
  <c r="Y47" i="7"/>
  <c r="M47" i="7"/>
  <c r="DO46" i="7"/>
  <c r="CR46" i="7"/>
  <c r="CG46" i="7"/>
  <c r="CD46" i="7"/>
  <c r="BB46" i="7"/>
  <c r="Y46" i="7"/>
  <c r="M46" i="7"/>
  <c r="DO45" i="7"/>
  <c r="CR45" i="7"/>
  <c r="CG45" i="7"/>
  <c r="CD45" i="7"/>
  <c r="BB45" i="7"/>
  <c r="Y45" i="7"/>
  <c r="M45" i="7"/>
  <c r="DO44" i="7"/>
  <c r="CR44" i="7"/>
  <c r="CG44" i="7"/>
  <c r="CD44" i="7"/>
  <c r="BB44" i="7"/>
  <c r="Y44" i="7"/>
  <c r="M44" i="7"/>
  <c r="DO43" i="7"/>
  <c r="CR43" i="7"/>
  <c r="CG43" i="7"/>
  <c r="CD43" i="7"/>
  <c r="BB43" i="7"/>
  <c r="Y43" i="7"/>
  <c r="M43" i="7"/>
  <c r="DO42" i="7"/>
  <c r="CR42" i="7"/>
  <c r="CG42" i="7"/>
  <c r="CD42" i="7"/>
  <c r="BB42" i="7"/>
  <c r="Y42" i="7"/>
  <c r="M42" i="7"/>
  <c r="DO41" i="7"/>
  <c r="CR41" i="7"/>
  <c r="CG41" i="7"/>
  <c r="CD41" i="7"/>
  <c r="BB41" i="7"/>
  <c r="Y41" i="7"/>
  <c r="M41" i="7"/>
  <c r="DO40" i="7"/>
  <c r="CR40" i="7"/>
  <c r="CG40" i="7"/>
  <c r="CD40" i="7"/>
  <c r="BB40" i="7"/>
  <c r="Y40" i="7"/>
  <c r="M40" i="7"/>
  <c r="DO39" i="7"/>
  <c r="CR39" i="7"/>
  <c r="CG39" i="7"/>
  <c r="CD39" i="7"/>
  <c r="BB39" i="7"/>
  <c r="Y39" i="7"/>
  <c r="M39" i="7"/>
  <c r="DO38" i="7"/>
  <c r="CR38" i="7"/>
  <c r="CG38" i="7"/>
  <c r="CD38" i="7"/>
  <c r="BB38" i="7"/>
  <c r="Y38" i="7"/>
  <c r="M38" i="7"/>
  <c r="DO37" i="7"/>
  <c r="CR37" i="7"/>
  <c r="CG37" i="7"/>
  <c r="CD37" i="7"/>
  <c r="BB37" i="7"/>
  <c r="Y37" i="7"/>
  <c r="M37" i="7"/>
  <c r="DO36" i="7"/>
  <c r="CR36" i="7"/>
  <c r="CG36" i="7"/>
  <c r="CD36" i="7"/>
  <c r="BB36" i="7"/>
  <c r="Y36" i="7"/>
  <c r="M36" i="7"/>
  <c r="DO35" i="7"/>
  <c r="CR35" i="7"/>
  <c r="CG35" i="7"/>
  <c r="CD35" i="7"/>
  <c r="BB35" i="7"/>
  <c r="Y35" i="7"/>
  <c r="M35" i="7"/>
  <c r="DO34" i="7"/>
  <c r="CR34" i="7"/>
  <c r="CG34" i="7"/>
  <c r="CD34" i="7"/>
  <c r="BB34" i="7"/>
  <c r="Y34" i="7"/>
  <c r="M34" i="7"/>
  <c r="DO33" i="7"/>
  <c r="CR33" i="7"/>
  <c r="CG33" i="7"/>
  <c r="CD33" i="7"/>
  <c r="BB33" i="7"/>
  <c r="Y33" i="7"/>
  <c r="M33" i="7"/>
  <c r="DO32" i="7"/>
  <c r="CR32" i="7"/>
  <c r="CG32" i="7"/>
  <c r="CD32" i="7"/>
  <c r="BB32" i="7"/>
  <c r="Y32" i="7"/>
  <c r="M32" i="7"/>
  <c r="DO31" i="7"/>
  <c r="CR31" i="7"/>
  <c r="CG31" i="7"/>
  <c r="CD31" i="7"/>
  <c r="BB31" i="7"/>
  <c r="Y31" i="7"/>
  <c r="M31" i="7"/>
  <c r="DO30" i="7"/>
  <c r="CR30" i="7"/>
  <c r="CG30" i="7"/>
  <c r="CD30" i="7"/>
  <c r="BB30" i="7"/>
  <c r="Y30" i="7"/>
  <c r="M30" i="7"/>
  <c r="DO29" i="7"/>
  <c r="CR29" i="7"/>
  <c r="CG29" i="7"/>
  <c r="CD29" i="7"/>
  <c r="BB29" i="7"/>
  <c r="Y29" i="7"/>
  <c r="M29" i="7"/>
  <c r="DO28" i="7"/>
  <c r="CR28" i="7"/>
  <c r="CG28" i="7"/>
  <c r="CD28" i="7"/>
  <c r="BB28" i="7"/>
  <c r="Y28" i="7"/>
  <c r="M28" i="7"/>
  <c r="DO27" i="7"/>
  <c r="CR27" i="7"/>
  <c r="CD27" i="7"/>
  <c r="BB27" i="7"/>
  <c r="Y27" i="7"/>
  <c r="M27" i="7"/>
  <c r="DO26" i="7"/>
  <c r="CR26" i="7"/>
  <c r="CG26" i="7"/>
  <c r="CD26" i="7"/>
  <c r="BB26" i="7"/>
  <c r="Y26" i="7"/>
  <c r="M26" i="7"/>
  <c r="DO25" i="7"/>
  <c r="CR25" i="7"/>
  <c r="CG25" i="7"/>
  <c r="CD25" i="7"/>
  <c r="BB25" i="7"/>
  <c r="Y25" i="7"/>
  <c r="M25" i="7"/>
  <c r="DO24" i="7"/>
  <c r="CR24" i="7"/>
  <c r="CD24" i="7"/>
  <c r="BB24" i="7"/>
  <c r="Y24" i="7"/>
  <c r="M24" i="7"/>
  <c r="DO23" i="7"/>
  <c r="CR23" i="7"/>
  <c r="CG23" i="7"/>
  <c r="CD23" i="7"/>
  <c r="BB23" i="7"/>
  <c r="Y23" i="7"/>
  <c r="M23" i="7"/>
  <c r="DO22" i="7"/>
  <c r="CR22" i="7"/>
  <c r="CG22" i="7"/>
  <c r="CD22" i="7"/>
  <c r="BB22" i="7"/>
  <c r="Y22" i="7"/>
  <c r="M22" i="7"/>
  <c r="DO21" i="7"/>
  <c r="CR21" i="7"/>
  <c r="CG21" i="7"/>
  <c r="CD21" i="7"/>
  <c r="BB21" i="7"/>
  <c r="Y21" i="7"/>
  <c r="M21" i="7"/>
  <c r="DO20" i="7"/>
  <c r="CR20" i="7"/>
  <c r="CG20" i="7"/>
  <c r="CD20" i="7"/>
  <c r="BB20" i="7"/>
  <c r="Y20" i="7"/>
  <c r="M20" i="7"/>
  <c r="DO19" i="7"/>
  <c r="CR19" i="7"/>
  <c r="CG19" i="7"/>
  <c r="CD19" i="7"/>
  <c r="BB19" i="7"/>
  <c r="Y19" i="7"/>
  <c r="M19" i="7"/>
  <c r="DO18" i="7"/>
  <c r="CR18" i="7"/>
  <c r="CG18" i="7"/>
  <c r="CD18" i="7"/>
  <c r="BB18" i="7"/>
  <c r="Y18" i="7"/>
  <c r="M18" i="7"/>
  <c r="DO17" i="7"/>
  <c r="CR17" i="7"/>
  <c r="CG17" i="7"/>
  <c r="CD17" i="7"/>
  <c r="BB17" i="7"/>
  <c r="Y17" i="7"/>
  <c r="M17" i="7"/>
  <c r="DO16" i="7"/>
  <c r="CR16" i="7"/>
  <c r="CG16" i="7"/>
  <c r="CD16" i="7"/>
  <c r="BB16" i="7"/>
  <c r="Y16" i="7"/>
  <c r="M16" i="7"/>
  <c r="DO15" i="7"/>
  <c r="CR15" i="7"/>
  <c r="CG15" i="7"/>
  <c r="CD15" i="7"/>
  <c r="BB15" i="7"/>
  <c r="Y15" i="7"/>
  <c r="M15" i="7"/>
  <c r="DO14" i="7"/>
  <c r="CR14" i="7"/>
  <c r="CG14" i="7"/>
  <c r="CD14" i="7"/>
  <c r="BB14" i="7"/>
  <c r="Y14" i="7"/>
  <c r="DO13" i="7"/>
  <c r="CR13" i="7"/>
  <c r="CG13" i="7"/>
  <c r="CD13" i="7"/>
  <c r="BB13" i="7"/>
  <c r="Y13" i="7"/>
  <c r="M13" i="7"/>
  <c r="DO12" i="7"/>
  <c r="CR12" i="7"/>
  <c r="CG12" i="7"/>
  <c r="CD12" i="7"/>
  <c r="BB12" i="7"/>
  <c r="Y12" i="7"/>
  <c r="M12" i="7"/>
  <c r="DO11" i="7"/>
  <c r="CR11" i="7"/>
  <c r="CG11" i="7"/>
  <c r="CD11" i="7"/>
  <c r="BB11" i="7"/>
  <c r="Y11" i="7"/>
  <c r="M11" i="7"/>
  <c r="DO10" i="7"/>
  <c r="CR10" i="7"/>
  <c r="CG10" i="7"/>
  <c r="CD10" i="7"/>
  <c r="BB10" i="7"/>
  <c r="Y10" i="7"/>
  <c r="M10" i="7"/>
  <c r="DO9" i="7"/>
  <c r="CR9" i="7"/>
  <c r="CG9" i="7"/>
  <c r="CD9" i="7"/>
  <c r="BB9" i="7"/>
  <c r="Y9" i="7"/>
  <c r="M9" i="7"/>
  <c r="DO8" i="7"/>
  <c r="CR8" i="7"/>
  <c r="CG8" i="7"/>
  <c r="CD8" i="7"/>
  <c r="BB8" i="7"/>
  <c r="Y8" i="7"/>
  <c r="M8" i="7"/>
  <c r="DO7" i="7"/>
  <c r="CR7" i="7"/>
  <c r="CG7" i="7"/>
  <c r="CD7" i="7"/>
  <c r="BB7" i="7"/>
  <c r="Y7" i="7"/>
  <c r="M7" i="7"/>
  <c r="DO6" i="7"/>
  <c r="CR6" i="7"/>
  <c r="CG6" i="7"/>
  <c r="CD6" i="7"/>
  <c r="BB6" i="7"/>
  <c r="Y6" i="7"/>
  <c r="M6" i="7"/>
  <c r="DO5" i="7"/>
  <c r="CR5" i="7"/>
  <c r="CG5" i="7"/>
  <c r="CD5" i="7"/>
  <c r="BB5" i="7"/>
  <c r="Y5" i="7"/>
  <c r="M5" i="7"/>
  <c r="EB46" i="6"/>
  <c r="EA46" i="6"/>
  <c r="DZ46" i="6"/>
  <c r="DY46" i="6"/>
  <c r="DX46" i="6"/>
  <c r="DW46" i="6"/>
  <c r="DV46" i="6"/>
  <c r="DU46" i="6"/>
  <c r="DT46" i="6"/>
  <c r="DS46" i="6"/>
  <c r="DR46" i="6"/>
  <c r="DQ46" i="6"/>
  <c r="DP46" i="6"/>
  <c r="DN46" i="6"/>
  <c r="DL46" i="6"/>
  <c r="DK46" i="6"/>
  <c r="DJ46" i="6"/>
  <c r="DG46" i="6"/>
  <c r="DF46" i="6"/>
  <c r="DE46" i="6"/>
  <c r="DC46" i="6"/>
  <c r="DB46" i="6"/>
  <c r="DA46" i="6"/>
  <c r="CZ46" i="6"/>
  <c r="CY46" i="6"/>
  <c r="CX46" i="6"/>
  <c r="CW46" i="6"/>
  <c r="CV46" i="6"/>
  <c r="CU46" i="6"/>
  <c r="CT46" i="6"/>
  <c r="CQ46" i="6"/>
  <c r="CP46" i="6"/>
  <c r="CO46" i="6"/>
  <c r="CN46" i="6"/>
  <c r="CM46" i="6"/>
  <c r="CL46" i="6"/>
  <c r="CK46" i="6"/>
  <c r="CI46" i="6"/>
  <c r="CH46" i="6"/>
  <c r="CE46" i="6"/>
  <c r="CC46" i="6"/>
  <c r="CB46" i="6"/>
  <c r="CA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F46" i="6"/>
  <c r="BE46" i="6"/>
  <c r="BD46" i="6"/>
  <c r="BC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X46" i="6"/>
  <c r="W46" i="6"/>
  <c r="V46" i="6"/>
  <c r="U46" i="6"/>
  <c r="T46" i="6"/>
  <c r="S46" i="6"/>
  <c r="R46" i="6"/>
  <c r="Q46" i="6"/>
  <c r="P46" i="6"/>
  <c r="L46" i="6"/>
  <c r="K46" i="6"/>
  <c r="J46" i="6"/>
  <c r="G46" i="6"/>
  <c r="F46" i="6"/>
  <c r="E46" i="6"/>
  <c r="EB45" i="6"/>
  <c r="EA45" i="6"/>
  <c r="DZ45" i="6"/>
  <c r="DY45" i="6"/>
  <c r="DX45" i="6"/>
  <c r="DW45" i="6"/>
  <c r="DV45" i="6"/>
  <c r="DU45" i="6"/>
  <c r="DT45" i="6"/>
  <c r="DS45" i="6"/>
  <c r="DR45" i="6"/>
  <c r="DQ45" i="6"/>
  <c r="DP45" i="6"/>
  <c r="DN45" i="6"/>
  <c r="DL45" i="6"/>
  <c r="DK45" i="6"/>
  <c r="DJ45" i="6"/>
  <c r="DG45" i="6"/>
  <c r="DF45" i="6"/>
  <c r="DE45" i="6"/>
  <c r="DC45" i="6"/>
  <c r="DB45" i="6"/>
  <c r="DA45" i="6"/>
  <c r="CZ45" i="6"/>
  <c r="CY45" i="6"/>
  <c r="CX45" i="6"/>
  <c r="CW45" i="6"/>
  <c r="CV45" i="6"/>
  <c r="CU45" i="6"/>
  <c r="CT45" i="6"/>
  <c r="CQ45" i="6"/>
  <c r="CP45" i="6"/>
  <c r="CO45" i="6"/>
  <c r="CN45" i="6"/>
  <c r="CM45" i="6"/>
  <c r="CL45" i="6"/>
  <c r="CK45" i="6"/>
  <c r="CI45" i="6"/>
  <c r="CH45" i="6"/>
  <c r="CE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F45" i="6"/>
  <c r="BE45" i="6"/>
  <c r="BD45" i="6"/>
  <c r="BC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X45" i="6"/>
  <c r="W45" i="6"/>
  <c r="V45" i="6"/>
  <c r="U45" i="6"/>
  <c r="T45" i="6"/>
  <c r="S45" i="6"/>
  <c r="R45" i="6"/>
  <c r="Q45" i="6"/>
  <c r="P45" i="6"/>
  <c r="L45" i="6"/>
  <c r="K45" i="6"/>
  <c r="J45" i="6"/>
  <c r="G45" i="6"/>
  <c r="F45" i="6"/>
  <c r="E45" i="6"/>
  <c r="EB43" i="6"/>
  <c r="EA43" i="6"/>
  <c r="DZ43" i="6"/>
  <c r="DY43" i="6"/>
  <c r="DX43" i="6"/>
  <c r="DW43" i="6"/>
  <c r="DV43" i="6"/>
  <c r="DU43" i="6"/>
  <c r="DT43" i="6"/>
  <c r="DS43" i="6"/>
  <c r="DR43" i="6"/>
  <c r="DQ43" i="6"/>
  <c r="DP43" i="6"/>
  <c r="DN43" i="6"/>
  <c r="DL43" i="6"/>
  <c r="DK43" i="6"/>
  <c r="DJ43" i="6"/>
  <c r="DG43" i="6"/>
  <c r="DF43" i="6"/>
  <c r="DE43" i="6"/>
  <c r="DC43" i="6"/>
  <c r="DB43" i="6"/>
  <c r="DA43" i="6"/>
  <c r="CZ43" i="6"/>
  <c r="CY43" i="6"/>
  <c r="CX43" i="6"/>
  <c r="CW43" i="6"/>
  <c r="CV43" i="6"/>
  <c r="CU43" i="6"/>
  <c r="CT43" i="6"/>
  <c r="CQ43" i="6"/>
  <c r="CP43" i="6"/>
  <c r="CO43" i="6"/>
  <c r="CN43" i="6"/>
  <c r="CM43" i="6"/>
  <c r="CL43" i="6"/>
  <c r="CK43" i="6"/>
  <c r="CI43" i="6"/>
  <c r="CH43" i="6"/>
  <c r="CE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F43" i="6"/>
  <c r="BE43" i="6"/>
  <c r="BD43" i="6"/>
  <c r="BC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X43" i="6"/>
  <c r="W43" i="6"/>
  <c r="V43" i="6"/>
  <c r="U43" i="6"/>
  <c r="T43" i="6"/>
  <c r="S43" i="6"/>
  <c r="R43" i="6"/>
  <c r="Q43" i="6"/>
  <c r="P43" i="6"/>
  <c r="L43" i="6"/>
  <c r="K43" i="6"/>
  <c r="J43" i="6"/>
  <c r="G43" i="6"/>
  <c r="F43" i="6"/>
  <c r="E43" i="6"/>
  <c r="DO41" i="6"/>
  <c r="CR41" i="6"/>
  <c r="CG41" i="6"/>
  <c r="CD41" i="6"/>
  <c r="BB41" i="6"/>
  <c r="Y41" i="6"/>
  <c r="M41" i="6"/>
  <c r="DO40" i="6"/>
  <c r="CR40" i="6"/>
  <c r="CG40" i="6"/>
  <c r="CD40" i="6"/>
  <c r="BB40" i="6"/>
  <c r="Y40" i="6"/>
  <c r="M40" i="6"/>
  <c r="DO39" i="6"/>
  <c r="CR39" i="6"/>
  <c r="CG39" i="6"/>
  <c r="BB39" i="6"/>
  <c r="Y39" i="6"/>
  <c r="M39" i="6"/>
  <c r="DO38" i="6"/>
  <c r="CR38" i="6"/>
  <c r="CG38" i="6"/>
  <c r="CD38" i="6"/>
  <c r="BB38" i="6"/>
  <c r="Y38" i="6"/>
  <c r="M38" i="6"/>
  <c r="DO37" i="6"/>
  <c r="CR37" i="6"/>
  <c r="CG37" i="6"/>
  <c r="CD37" i="6"/>
  <c r="BB37" i="6"/>
  <c r="Y37" i="6"/>
  <c r="M37" i="6"/>
  <c r="DO36" i="6"/>
  <c r="CR36" i="6"/>
  <c r="CG36" i="6"/>
  <c r="CD36" i="6"/>
  <c r="BB36" i="6"/>
  <c r="Y36" i="6"/>
  <c r="M36" i="6"/>
  <c r="DO35" i="6"/>
  <c r="CR35" i="6"/>
  <c r="CG35" i="6"/>
  <c r="CD35" i="6"/>
  <c r="BB35" i="6"/>
  <c r="Y35" i="6"/>
  <c r="M35" i="6"/>
  <c r="DO34" i="6"/>
  <c r="CR34" i="6"/>
  <c r="CG34" i="6"/>
  <c r="CD34" i="6"/>
  <c r="BB34" i="6"/>
  <c r="Y34" i="6"/>
  <c r="M34" i="6"/>
  <c r="DO33" i="6"/>
  <c r="CR33" i="6"/>
  <c r="CD33" i="6"/>
  <c r="BB33" i="6"/>
  <c r="Y33" i="6"/>
  <c r="M33" i="6"/>
  <c r="DO32" i="6"/>
  <c r="CR32" i="6"/>
  <c r="CG32" i="6"/>
  <c r="CD32" i="6"/>
  <c r="BB32" i="6"/>
  <c r="Y32" i="6"/>
  <c r="M32" i="6"/>
  <c r="DO31" i="6"/>
  <c r="CR31" i="6"/>
  <c r="CG31" i="6"/>
  <c r="CD31" i="6"/>
  <c r="BB31" i="6"/>
  <c r="Y31" i="6"/>
  <c r="M31" i="6"/>
  <c r="DO30" i="6"/>
  <c r="CR30" i="6"/>
  <c r="CG30" i="6"/>
  <c r="CD30" i="6"/>
  <c r="BB30" i="6"/>
  <c r="Y30" i="6"/>
  <c r="M30" i="6"/>
  <c r="DO29" i="6"/>
  <c r="CR29" i="6"/>
  <c r="CG29" i="6"/>
  <c r="CD29" i="6"/>
  <c r="BB29" i="6"/>
  <c r="Y29" i="6"/>
  <c r="M29" i="6"/>
  <c r="DO28" i="6"/>
  <c r="CR28" i="6"/>
  <c r="CG28" i="6"/>
  <c r="CD28" i="6"/>
  <c r="BB28" i="6"/>
  <c r="Y28" i="6"/>
  <c r="M28" i="6"/>
  <c r="DO27" i="6"/>
  <c r="CR27" i="6"/>
  <c r="CG27" i="6"/>
  <c r="CD27" i="6"/>
  <c r="BB27" i="6"/>
  <c r="Y27" i="6"/>
  <c r="M27" i="6"/>
  <c r="DO26" i="6"/>
  <c r="CR26" i="6"/>
  <c r="CG26" i="6"/>
  <c r="CD26" i="6"/>
  <c r="BB26" i="6"/>
  <c r="Y26" i="6"/>
  <c r="M26" i="6"/>
  <c r="DO25" i="6"/>
  <c r="CR25" i="6"/>
  <c r="CG25" i="6"/>
  <c r="CD25" i="6"/>
  <c r="BB25" i="6"/>
  <c r="Y25" i="6"/>
  <c r="M25" i="6"/>
  <c r="DO24" i="6"/>
  <c r="CR24" i="6"/>
  <c r="CG24" i="6"/>
  <c r="CD24" i="6"/>
  <c r="BB24" i="6"/>
  <c r="Y24" i="6"/>
  <c r="M24" i="6"/>
  <c r="DO23" i="6"/>
  <c r="CR23" i="6"/>
  <c r="CG23" i="6"/>
  <c r="BB23" i="6"/>
  <c r="Y23" i="6"/>
  <c r="M23" i="6"/>
  <c r="DO22" i="6"/>
  <c r="CR22" i="6"/>
  <c r="CG22" i="6"/>
  <c r="CD22" i="6"/>
  <c r="BB22" i="6"/>
  <c r="Y22" i="6"/>
  <c r="M22" i="6"/>
  <c r="DO21" i="6"/>
  <c r="CR21" i="6"/>
  <c r="CG21" i="6"/>
  <c r="CD21" i="6"/>
  <c r="BB21" i="6"/>
  <c r="Y21" i="6"/>
  <c r="M21" i="6"/>
  <c r="DO20" i="6"/>
  <c r="CR20" i="6"/>
  <c r="CD20" i="6"/>
  <c r="BB20" i="6"/>
  <c r="Y20" i="6"/>
  <c r="M20" i="6"/>
  <c r="DO19" i="6"/>
  <c r="CR19" i="6"/>
  <c r="CG19" i="6"/>
  <c r="CD19" i="6"/>
  <c r="BB19" i="6"/>
  <c r="Y19" i="6"/>
  <c r="M19" i="6"/>
  <c r="DO18" i="6"/>
  <c r="CR18" i="6"/>
  <c r="CG18" i="6"/>
  <c r="CD18" i="6"/>
  <c r="BB18" i="6"/>
  <c r="Y18" i="6"/>
  <c r="M18" i="6"/>
  <c r="DO17" i="6"/>
  <c r="CR17" i="6"/>
  <c r="CG17" i="6"/>
  <c r="CD17" i="6"/>
  <c r="BB17" i="6"/>
  <c r="Y17" i="6"/>
  <c r="M17" i="6"/>
  <c r="DO16" i="6"/>
  <c r="CR16" i="6"/>
  <c r="CG16" i="6"/>
  <c r="CD16" i="6"/>
  <c r="BB16" i="6"/>
  <c r="Y16" i="6"/>
  <c r="M16" i="6"/>
  <c r="DO15" i="6"/>
  <c r="CR15" i="6"/>
  <c r="CG15" i="6"/>
  <c r="CD15" i="6"/>
  <c r="BB15" i="6"/>
  <c r="Y15" i="6"/>
  <c r="M15" i="6"/>
  <c r="DO14" i="6"/>
  <c r="CR14" i="6"/>
  <c r="CG14" i="6"/>
  <c r="CD14" i="6"/>
  <c r="BB14" i="6"/>
  <c r="Y14" i="6"/>
  <c r="M14" i="6"/>
  <c r="DO13" i="6"/>
  <c r="CR13" i="6"/>
  <c r="CG13" i="6"/>
  <c r="CD13" i="6"/>
  <c r="BB13" i="6"/>
  <c r="Y13" i="6"/>
  <c r="M13" i="6"/>
  <c r="DO12" i="6"/>
  <c r="CR12" i="6"/>
  <c r="CG12" i="6"/>
  <c r="CD12" i="6"/>
  <c r="BB12" i="6"/>
  <c r="Y12" i="6"/>
  <c r="M12" i="6"/>
  <c r="DO11" i="6"/>
  <c r="CR11" i="6"/>
  <c r="CG11" i="6"/>
  <c r="CD11" i="6"/>
  <c r="BB11" i="6"/>
  <c r="Y11" i="6"/>
  <c r="M11" i="6"/>
  <c r="DO10" i="6"/>
  <c r="CR10" i="6"/>
  <c r="CG10" i="6"/>
  <c r="CD10" i="6"/>
  <c r="BB10" i="6"/>
  <c r="Y10" i="6"/>
  <c r="M10" i="6"/>
  <c r="DO9" i="6"/>
  <c r="CR9" i="6"/>
  <c r="CG9" i="6"/>
  <c r="CD9" i="6"/>
  <c r="BB9" i="6"/>
  <c r="Y9" i="6"/>
  <c r="M9" i="6"/>
  <c r="DO8" i="6"/>
  <c r="CR8" i="6"/>
  <c r="CG8" i="6"/>
  <c r="CD8" i="6"/>
  <c r="BB8" i="6"/>
  <c r="Y8" i="6"/>
  <c r="M8" i="6"/>
  <c r="DO7" i="6"/>
  <c r="CR7" i="6"/>
  <c r="CG7" i="6"/>
  <c r="CD7" i="6"/>
  <c r="BB7" i="6"/>
  <c r="Y7" i="6"/>
  <c r="M7" i="6"/>
  <c r="DO6" i="6"/>
  <c r="CR6" i="6"/>
  <c r="CG6" i="6"/>
  <c r="CD6" i="6"/>
  <c r="BB6" i="6"/>
  <c r="Y6" i="6"/>
  <c r="M6" i="6"/>
  <c r="DO5" i="6"/>
  <c r="CR5" i="6"/>
  <c r="CG5" i="6"/>
  <c r="CD5" i="6"/>
  <c r="BB5" i="6"/>
  <c r="Y5" i="6"/>
  <c r="M5" i="6"/>
  <c r="EB41" i="5"/>
  <c r="EA41" i="5"/>
  <c r="DZ41" i="5"/>
  <c r="DY41" i="5"/>
  <c r="DX41" i="5"/>
  <c r="DW41" i="5"/>
  <c r="DV41" i="5"/>
  <c r="DU41" i="5"/>
  <c r="DT41" i="5"/>
  <c r="DS41" i="5"/>
  <c r="DR41" i="5"/>
  <c r="DQ41" i="5"/>
  <c r="DP41" i="5"/>
  <c r="DN41" i="5"/>
  <c r="DL41" i="5"/>
  <c r="DK41" i="5"/>
  <c r="DJ41" i="5"/>
  <c r="DG41" i="5"/>
  <c r="DF41" i="5"/>
  <c r="DE41" i="5"/>
  <c r="DC41" i="5"/>
  <c r="DB41" i="5"/>
  <c r="DA41" i="5"/>
  <c r="CZ41" i="5"/>
  <c r="CY41" i="5"/>
  <c r="CX41" i="5"/>
  <c r="CW41" i="5"/>
  <c r="CV41" i="5"/>
  <c r="CU41" i="5"/>
  <c r="CT41" i="5"/>
  <c r="CQ41" i="5"/>
  <c r="CP41" i="5"/>
  <c r="CO41" i="5"/>
  <c r="CN41" i="5"/>
  <c r="CM41" i="5"/>
  <c r="CL41" i="5"/>
  <c r="CK41" i="5"/>
  <c r="CI41" i="5"/>
  <c r="CH41" i="5"/>
  <c r="CE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F41" i="5"/>
  <c r="BE41" i="5"/>
  <c r="BD41" i="5"/>
  <c r="BC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X41" i="5"/>
  <c r="W41" i="5"/>
  <c r="V41" i="5"/>
  <c r="U41" i="5"/>
  <c r="T41" i="5"/>
  <c r="S41" i="5"/>
  <c r="R41" i="5"/>
  <c r="Q41" i="5"/>
  <c r="P41" i="5"/>
  <c r="L41" i="5"/>
  <c r="K41" i="5"/>
  <c r="J41" i="5"/>
  <c r="G41" i="5"/>
  <c r="F41" i="5"/>
  <c r="E41" i="5"/>
  <c r="EB40" i="5"/>
  <c r="EA40" i="5"/>
  <c r="DZ40" i="5"/>
  <c r="DY40" i="5"/>
  <c r="DX40" i="5"/>
  <c r="DW40" i="5"/>
  <c r="DV40" i="5"/>
  <c r="DU40" i="5"/>
  <c r="DT40" i="5"/>
  <c r="DS40" i="5"/>
  <c r="DR40" i="5"/>
  <c r="DQ40" i="5"/>
  <c r="DP40" i="5"/>
  <c r="DN40" i="5"/>
  <c r="DL40" i="5"/>
  <c r="DK40" i="5"/>
  <c r="DJ40" i="5"/>
  <c r="DG40" i="5"/>
  <c r="DF40" i="5"/>
  <c r="DE40" i="5"/>
  <c r="DC40" i="5"/>
  <c r="DB40" i="5"/>
  <c r="DA40" i="5"/>
  <c r="CZ40" i="5"/>
  <c r="CY40" i="5"/>
  <c r="CX40" i="5"/>
  <c r="CW40" i="5"/>
  <c r="CV40" i="5"/>
  <c r="CU40" i="5"/>
  <c r="CT40" i="5"/>
  <c r="CQ40" i="5"/>
  <c r="CP40" i="5"/>
  <c r="CO40" i="5"/>
  <c r="CN40" i="5"/>
  <c r="CM40" i="5"/>
  <c r="CL40" i="5"/>
  <c r="CK40" i="5"/>
  <c r="CI40" i="5"/>
  <c r="CH40" i="5"/>
  <c r="CE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F40" i="5"/>
  <c r="BE40" i="5"/>
  <c r="BD40" i="5"/>
  <c r="BC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X40" i="5"/>
  <c r="W40" i="5"/>
  <c r="V40" i="5"/>
  <c r="U40" i="5"/>
  <c r="T40" i="5"/>
  <c r="S40" i="5"/>
  <c r="R40" i="5"/>
  <c r="Q40" i="5"/>
  <c r="P40" i="5"/>
  <c r="L40" i="5"/>
  <c r="K40" i="5"/>
  <c r="J40" i="5"/>
  <c r="G40" i="5"/>
  <c r="F40" i="5"/>
  <c r="E40" i="5"/>
  <c r="EB38" i="5"/>
  <c r="EA38" i="5"/>
  <c r="DZ38" i="5"/>
  <c r="DY38" i="5"/>
  <c r="DX38" i="5"/>
  <c r="DW38" i="5"/>
  <c r="DV38" i="5"/>
  <c r="DU38" i="5"/>
  <c r="DT38" i="5"/>
  <c r="DS38" i="5"/>
  <c r="DR38" i="5"/>
  <c r="DQ38" i="5"/>
  <c r="DP38" i="5"/>
  <c r="DN38" i="5"/>
  <c r="DL38" i="5"/>
  <c r="DK38" i="5"/>
  <c r="DJ38" i="5"/>
  <c r="DG38" i="5"/>
  <c r="DF38" i="5"/>
  <c r="DE38" i="5"/>
  <c r="DC38" i="5"/>
  <c r="DB38" i="5"/>
  <c r="DA38" i="5"/>
  <c r="CZ38" i="5"/>
  <c r="CY38" i="5"/>
  <c r="CX38" i="5"/>
  <c r="CW38" i="5"/>
  <c r="CV38" i="5"/>
  <c r="CU38" i="5"/>
  <c r="CT38" i="5"/>
  <c r="CQ38" i="5"/>
  <c r="CP38" i="5"/>
  <c r="CO38" i="5"/>
  <c r="CN38" i="5"/>
  <c r="CM38" i="5"/>
  <c r="CL38" i="5"/>
  <c r="CK38" i="5"/>
  <c r="CI38" i="5"/>
  <c r="CH38" i="5"/>
  <c r="CE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F38" i="5"/>
  <c r="BE38" i="5"/>
  <c r="BD38" i="5"/>
  <c r="BC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X38" i="5"/>
  <c r="W38" i="5"/>
  <c r="V38" i="5"/>
  <c r="U38" i="5"/>
  <c r="T38" i="5"/>
  <c r="S38" i="5"/>
  <c r="R38" i="5"/>
  <c r="Q38" i="5"/>
  <c r="P38" i="5"/>
  <c r="L38" i="5"/>
  <c r="K38" i="5"/>
  <c r="J38" i="5"/>
  <c r="G38" i="5"/>
  <c r="F38" i="5"/>
  <c r="E38" i="5"/>
  <c r="DO36" i="5"/>
  <c r="CR36" i="5"/>
  <c r="CG36" i="5"/>
  <c r="CD36" i="5"/>
  <c r="BB36" i="5"/>
  <c r="Y36" i="5"/>
  <c r="M36" i="5"/>
  <c r="DO35" i="5"/>
  <c r="CR35" i="5"/>
  <c r="CG35" i="5"/>
  <c r="CD35" i="5"/>
  <c r="BB35" i="5"/>
  <c r="Y35" i="5"/>
  <c r="M35" i="5"/>
  <c r="DO34" i="5"/>
  <c r="CR34" i="5"/>
  <c r="CG34" i="5"/>
  <c r="CD34" i="5"/>
  <c r="BB34" i="5"/>
  <c r="Y34" i="5"/>
  <c r="M34" i="5"/>
  <c r="DO33" i="5"/>
  <c r="CR33" i="5"/>
  <c r="CG33" i="5"/>
  <c r="CD33" i="5"/>
  <c r="BB33" i="5"/>
  <c r="Y33" i="5"/>
  <c r="M33" i="5"/>
  <c r="DO32" i="5"/>
  <c r="CR32" i="5"/>
  <c r="CG32" i="5"/>
  <c r="CD32" i="5"/>
  <c r="BB32" i="5"/>
  <c r="Y32" i="5"/>
  <c r="M32" i="5"/>
  <c r="DO31" i="5"/>
  <c r="CR31" i="5"/>
  <c r="CG31" i="5"/>
  <c r="CD31" i="5"/>
  <c r="BB31" i="5"/>
  <c r="Y31" i="5"/>
  <c r="M31" i="5"/>
  <c r="DO30" i="5"/>
  <c r="CR30" i="5"/>
  <c r="CG30" i="5"/>
  <c r="CD30" i="5"/>
  <c r="BB30" i="5"/>
  <c r="Y30" i="5"/>
  <c r="M30" i="5"/>
  <c r="DO29" i="5"/>
  <c r="CR29" i="5"/>
  <c r="CG29" i="5"/>
  <c r="CD29" i="5"/>
  <c r="BB29" i="5"/>
  <c r="Y29" i="5"/>
  <c r="M29" i="5"/>
  <c r="DO28" i="5"/>
  <c r="CR28" i="5"/>
  <c r="CG28" i="5"/>
  <c r="CD28" i="5"/>
  <c r="BB28" i="5"/>
  <c r="Y28" i="5"/>
  <c r="M28" i="5"/>
  <c r="DO27" i="5"/>
  <c r="CR27" i="5"/>
  <c r="CG27" i="5"/>
  <c r="CD27" i="5"/>
  <c r="BB27" i="5"/>
  <c r="Y27" i="5"/>
  <c r="M27" i="5"/>
  <c r="DO26" i="5"/>
  <c r="CR26" i="5"/>
  <c r="CG26" i="5"/>
  <c r="CD26" i="5"/>
  <c r="BB26" i="5"/>
  <c r="Y26" i="5"/>
  <c r="M26" i="5"/>
  <c r="DO25" i="5"/>
  <c r="CR25" i="5"/>
  <c r="CG25" i="5"/>
  <c r="CD25" i="5"/>
  <c r="BB25" i="5"/>
  <c r="Y25" i="5"/>
  <c r="M25" i="5"/>
  <c r="DO24" i="5"/>
  <c r="CR24" i="5"/>
  <c r="CG24" i="5"/>
  <c r="CD24" i="5"/>
  <c r="BB24" i="5"/>
  <c r="Y24" i="5"/>
  <c r="M24" i="5"/>
  <c r="DO23" i="5"/>
  <c r="CR23" i="5"/>
  <c r="CG23" i="5"/>
  <c r="CD23" i="5"/>
  <c r="BB23" i="5"/>
  <c r="Y23" i="5"/>
  <c r="M23" i="5"/>
  <c r="DO22" i="5"/>
  <c r="CR22" i="5"/>
  <c r="CG22" i="5"/>
  <c r="CD22" i="5"/>
  <c r="BB22" i="5"/>
  <c r="Y22" i="5"/>
  <c r="M22" i="5"/>
  <c r="DO21" i="5"/>
  <c r="CR21" i="5"/>
  <c r="CG21" i="5"/>
  <c r="CD21" i="5"/>
  <c r="BB21" i="5"/>
  <c r="Y21" i="5"/>
  <c r="M21" i="5"/>
  <c r="DO20" i="5"/>
  <c r="CR20" i="5"/>
  <c r="CG20" i="5"/>
  <c r="CD20" i="5"/>
  <c r="BB20" i="5"/>
  <c r="Y20" i="5"/>
  <c r="M20" i="5"/>
  <c r="DO19" i="5"/>
  <c r="CR19" i="5"/>
  <c r="CG19" i="5"/>
  <c r="CD19" i="5"/>
  <c r="BB19" i="5"/>
  <c r="Y19" i="5"/>
  <c r="M19" i="5"/>
  <c r="DO18" i="5"/>
  <c r="CR18" i="5"/>
  <c r="CG18" i="5"/>
  <c r="CD18" i="5"/>
  <c r="BB18" i="5"/>
  <c r="Y18" i="5"/>
  <c r="M18" i="5"/>
  <c r="DO17" i="5"/>
  <c r="CR17" i="5"/>
  <c r="CG17" i="5"/>
  <c r="CD17" i="5"/>
  <c r="BB17" i="5"/>
  <c r="Y17" i="5"/>
  <c r="M17" i="5"/>
  <c r="DO16" i="5"/>
  <c r="CR16" i="5"/>
  <c r="CG16" i="5"/>
  <c r="CD16" i="5"/>
  <c r="BB16" i="5"/>
  <c r="Y16" i="5"/>
  <c r="M16" i="5"/>
  <c r="DO15" i="5"/>
  <c r="CR15" i="5"/>
  <c r="CG15" i="5"/>
  <c r="CD15" i="5"/>
  <c r="BB15" i="5"/>
  <c r="Y15" i="5"/>
  <c r="M15" i="5"/>
  <c r="DO14" i="5"/>
  <c r="CR14" i="5"/>
  <c r="CG14" i="5"/>
  <c r="CD14" i="5"/>
  <c r="BB14" i="5"/>
  <c r="Y14" i="5"/>
  <c r="M14" i="5"/>
  <c r="DO13" i="5"/>
  <c r="CR13" i="5"/>
  <c r="CG13" i="5"/>
  <c r="CD13" i="5"/>
  <c r="BB13" i="5"/>
  <c r="Y13" i="5"/>
  <c r="M13" i="5"/>
  <c r="DO12" i="5"/>
  <c r="CR12" i="5"/>
  <c r="CG12" i="5"/>
  <c r="CD12" i="5"/>
  <c r="BB12" i="5"/>
  <c r="Y12" i="5"/>
  <c r="M12" i="5"/>
  <c r="DO11" i="5"/>
  <c r="CR11" i="5"/>
  <c r="CG11" i="5"/>
  <c r="CD11" i="5"/>
  <c r="BB11" i="5"/>
  <c r="Y11" i="5"/>
  <c r="M11" i="5"/>
  <c r="DO10" i="5"/>
  <c r="CR10" i="5"/>
  <c r="CG10" i="5"/>
  <c r="CD10" i="5"/>
  <c r="BB10" i="5"/>
  <c r="Y10" i="5"/>
  <c r="M10" i="5"/>
  <c r="DO9" i="5"/>
  <c r="CR9" i="5"/>
  <c r="CG9" i="5"/>
  <c r="CD9" i="5"/>
  <c r="BB9" i="5"/>
  <c r="Y9" i="5"/>
  <c r="M9" i="5"/>
  <c r="DO8" i="5"/>
  <c r="CR8" i="5"/>
  <c r="CG8" i="5"/>
  <c r="CD8" i="5"/>
  <c r="BB8" i="5"/>
  <c r="Y8" i="5"/>
  <c r="M8" i="5"/>
  <c r="DO7" i="5"/>
  <c r="CR7" i="5"/>
  <c r="CG7" i="5"/>
  <c r="CD7" i="5"/>
  <c r="BB7" i="5"/>
  <c r="Y7" i="5"/>
  <c r="M7" i="5"/>
  <c r="DO6" i="5"/>
  <c r="CR6" i="5"/>
  <c r="CG6" i="5"/>
  <c r="CD6" i="5"/>
  <c r="BB6" i="5"/>
  <c r="Y6" i="5"/>
  <c r="M6" i="5"/>
  <c r="DO5" i="5"/>
  <c r="CR5" i="5"/>
  <c r="CG5" i="5"/>
  <c r="CD5" i="5"/>
  <c r="BB5" i="5"/>
  <c r="Y5" i="5"/>
  <c r="M5" i="5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N21" i="4"/>
  <c r="DL21" i="4"/>
  <c r="DK21" i="4"/>
  <c r="DJ21" i="4"/>
  <c r="DG21" i="4"/>
  <c r="DF21" i="4"/>
  <c r="DE21" i="4"/>
  <c r="DC21" i="4"/>
  <c r="DB21" i="4"/>
  <c r="DA21" i="4"/>
  <c r="CZ21" i="4"/>
  <c r="CY21" i="4"/>
  <c r="CX21" i="4"/>
  <c r="CW21" i="4"/>
  <c r="CV21" i="4"/>
  <c r="CU21" i="4"/>
  <c r="CT21" i="4"/>
  <c r="CQ21" i="4"/>
  <c r="CP21" i="4"/>
  <c r="CO21" i="4"/>
  <c r="CN21" i="4"/>
  <c r="CM21" i="4"/>
  <c r="CL21" i="4"/>
  <c r="CK21" i="4"/>
  <c r="CI21" i="4"/>
  <c r="CH21" i="4"/>
  <c r="CE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F21" i="4"/>
  <c r="BE21" i="4"/>
  <c r="BD21" i="4"/>
  <c r="BC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X21" i="4"/>
  <c r="W21" i="4"/>
  <c r="V21" i="4"/>
  <c r="U21" i="4"/>
  <c r="T21" i="4"/>
  <c r="S21" i="4"/>
  <c r="R21" i="4"/>
  <c r="Q21" i="4"/>
  <c r="P21" i="4"/>
  <c r="L21" i="4"/>
  <c r="K21" i="4"/>
  <c r="J21" i="4"/>
  <c r="G21" i="4"/>
  <c r="F21" i="4"/>
  <c r="E21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N20" i="4"/>
  <c r="DL20" i="4"/>
  <c r="DK20" i="4"/>
  <c r="DJ20" i="4"/>
  <c r="DG20" i="4"/>
  <c r="DF20" i="4"/>
  <c r="DE20" i="4"/>
  <c r="DC20" i="4"/>
  <c r="DB20" i="4"/>
  <c r="DA20" i="4"/>
  <c r="CZ20" i="4"/>
  <c r="CY20" i="4"/>
  <c r="CX20" i="4"/>
  <c r="CW20" i="4"/>
  <c r="CV20" i="4"/>
  <c r="CU20" i="4"/>
  <c r="CT20" i="4"/>
  <c r="CQ20" i="4"/>
  <c r="CP20" i="4"/>
  <c r="CO20" i="4"/>
  <c r="CN20" i="4"/>
  <c r="CM20" i="4"/>
  <c r="CL20" i="4"/>
  <c r="CK20" i="4"/>
  <c r="CI20" i="4"/>
  <c r="CH20" i="4"/>
  <c r="CE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F20" i="4"/>
  <c r="BE20" i="4"/>
  <c r="BD20" i="4"/>
  <c r="BC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X20" i="4"/>
  <c r="W20" i="4"/>
  <c r="V20" i="4"/>
  <c r="U20" i="4"/>
  <c r="T20" i="4"/>
  <c r="S20" i="4"/>
  <c r="R20" i="4"/>
  <c r="Q20" i="4"/>
  <c r="P20" i="4"/>
  <c r="L20" i="4"/>
  <c r="K20" i="4"/>
  <c r="J20" i="4"/>
  <c r="G20" i="4"/>
  <c r="F20" i="4"/>
  <c r="E20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N18" i="4"/>
  <c r="DL18" i="4"/>
  <c r="DK18" i="4"/>
  <c r="DJ18" i="4"/>
  <c r="DG18" i="4"/>
  <c r="DF18" i="4"/>
  <c r="DE18" i="4"/>
  <c r="DC18" i="4"/>
  <c r="DB18" i="4"/>
  <c r="DA18" i="4"/>
  <c r="CZ18" i="4"/>
  <c r="CY18" i="4"/>
  <c r="CX18" i="4"/>
  <c r="CW18" i="4"/>
  <c r="CV18" i="4"/>
  <c r="CU18" i="4"/>
  <c r="CT18" i="4"/>
  <c r="CQ18" i="4"/>
  <c r="CP18" i="4"/>
  <c r="CO18" i="4"/>
  <c r="CN18" i="4"/>
  <c r="CM18" i="4"/>
  <c r="CL18" i="4"/>
  <c r="CK18" i="4"/>
  <c r="CI18" i="4"/>
  <c r="CH18" i="4"/>
  <c r="CE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F18" i="4"/>
  <c r="BE18" i="4"/>
  <c r="BD18" i="4"/>
  <c r="BC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X18" i="4"/>
  <c r="W18" i="4"/>
  <c r="V18" i="4"/>
  <c r="U18" i="4"/>
  <c r="T18" i="4"/>
  <c r="S18" i="4"/>
  <c r="R18" i="4"/>
  <c r="Q18" i="4"/>
  <c r="P18" i="4"/>
  <c r="L18" i="4"/>
  <c r="K18" i="4"/>
  <c r="J18" i="4"/>
  <c r="G18" i="4"/>
  <c r="F18" i="4"/>
  <c r="E18" i="4"/>
  <c r="DO7" i="4"/>
  <c r="CR7" i="4"/>
  <c r="CG7" i="4"/>
  <c r="CD7" i="4"/>
  <c r="BB7" i="4"/>
  <c r="Y7" i="4"/>
  <c r="M7" i="4"/>
  <c r="DO16" i="4"/>
  <c r="CR16" i="4"/>
  <c r="CG16" i="4"/>
  <c r="CD16" i="4"/>
  <c r="BB16" i="4"/>
  <c r="Y16" i="4"/>
  <c r="M16" i="4"/>
  <c r="DO15" i="4"/>
  <c r="CR15" i="4"/>
  <c r="CG15" i="4"/>
  <c r="CD15" i="4"/>
  <c r="BB15" i="4"/>
  <c r="Y15" i="4"/>
  <c r="M15" i="4"/>
  <c r="DO6" i="4"/>
  <c r="CR6" i="4"/>
  <c r="CG6" i="4"/>
  <c r="CD6" i="4"/>
  <c r="BB6" i="4"/>
  <c r="Y6" i="4"/>
  <c r="M6" i="4"/>
  <c r="DO10" i="4"/>
  <c r="CR10" i="4"/>
  <c r="CG10" i="4"/>
  <c r="BB10" i="4"/>
  <c r="Y10" i="4"/>
  <c r="M10" i="4"/>
  <c r="DO14" i="4"/>
  <c r="CR14" i="4"/>
  <c r="CG14" i="4"/>
  <c r="CD14" i="4"/>
  <c r="BB14" i="4"/>
  <c r="Y14" i="4"/>
  <c r="M14" i="4"/>
  <c r="DO8" i="4"/>
  <c r="CR8" i="4"/>
  <c r="CG8" i="4"/>
  <c r="CD8" i="4"/>
  <c r="BB8" i="4"/>
  <c r="Y8" i="4"/>
  <c r="M8" i="4"/>
  <c r="DO11" i="4"/>
  <c r="CR11" i="4"/>
  <c r="CG11" i="4"/>
  <c r="CD11" i="4"/>
  <c r="BB11" i="4"/>
  <c r="Y11" i="4"/>
  <c r="M11" i="4"/>
  <c r="DO5" i="4"/>
  <c r="CR5" i="4"/>
  <c r="CG5" i="4"/>
  <c r="CD5" i="4"/>
  <c r="BB5" i="4"/>
  <c r="Y5" i="4"/>
  <c r="DO12" i="4"/>
  <c r="CR12" i="4"/>
  <c r="CG12" i="4"/>
  <c r="CD12" i="4"/>
  <c r="BB12" i="4"/>
  <c r="Y12" i="4"/>
  <c r="M12" i="4"/>
  <c r="DO13" i="4"/>
  <c r="CR13" i="4"/>
  <c r="CG13" i="4"/>
  <c r="CD13" i="4"/>
  <c r="BB13" i="4"/>
  <c r="Y13" i="4"/>
  <c r="M13" i="4"/>
  <c r="DO9" i="4"/>
  <c r="CR9" i="4"/>
  <c r="CG9" i="4"/>
  <c r="CD9" i="4"/>
  <c r="BB9" i="4"/>
  <c r="Y9" i="4"/>
  <c r="M9" i="4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N96" i="3"/>
  <c r="DL96" i="3"/>
  <c r="DK96" i="3"/>
  <c r="DJ96" i="3"/>
  <c r="DG96" i="3"/>
  <c r="DF96" i="3"/>
  <c r="DE96" i="3"/>
  <c r="DC96" i="3"/>
  <c r="DB96" i="3"/>
  <c r="DA96" i="3"/>
  <c r="CZ96" i="3"/>
  <c r="CY96" i="3"/>
  <c r="CX96" i="3"/>
  <c r="CW96" i="3"/>
  <c r="CV96" i="3"/>
  <c r="CU96" i="3"/>
  <c r="CT96" i="3"/>
  <c r="CQ96" i="3"/>
  <c r="CP96" i="3"/>
  <c r="CO96" i="3"/>
  <c r="CN96" i="3"/>
  <c r="CM96" i="3"/>
  <c r="CL96" i="3"/>
  <c r="CK96" i="3"/>
  <c r="CI96" i="3"/>
  <c r="CH96" i="3"/>
  <c r="CE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F96" i="3"/>
  <c r="BE96" i="3"/>
  <c r="BD96" i="3"/>
  <c r="BC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X96" i="3"/>
  <c r="W96" i="3"/>
  <c r="V96" i="3"/>
  <c r="U96" i="3"/>
  <c r="T96" i="3"/>
  <c r="S96" i="3"/>
  <c r="R96" i="3"/>
  <c r="Q96" i="3"/>
  <c r="P96" i="3"/>
  <c r="L96" i="3"/>
  <c r="K96" i="3"/>
  <c r="J96" i="3"/>
  <c r="G96" i="3"/>
  <c r="F96" i="3"/>
  <c r="E96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N95" i="3"/>
  <c r="DL95" i="3"/>
  <c r="DK95" i="3"/>
  <c r="DJ95" i="3"/>
  <c r="DG95" i="3"/>
  <c r="DF95" i="3"/>
  <c r="DE95" i="3"/>
  <c r="DC95" i="3"/>
  <c r="DB95" i="3"/>
  <c r="DA95" i="3"/>
  <c r="CZ95" i="3"/>
  <c r="CY95" i="3"/>
  <c r="CX95" i="3"/>
  <c r="CW95" i="3"/>
  <c r="CV95" i="3"/>
  <c r="CU95" i="3"/>
  <c r="CT95" i="3"/>
  <c r="CQ95" i="3"/>
  <c r="CP95" i="3"/>
  <c r="CO95" i="3"/>
  <c r="CN95" i="3"/>
  <c r="CM95" i="3"/>
  <c r="CL95" i="3"/>
  <c r="CK95" i="3"/>
  <c r="CI95" i="3"/>
  <c r="CH95" i="3"/>
  <c r="CE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F95" i="3"/>
  <c r="BE95" i="3"/>
  <c r="BD95" i="3"/>
  <c r="BC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X95" i="3"/>
  <c r="W95" i="3"/>
  <c r="V95" i="3"/>
  <c r="U95" i="3"/>
  <c r="T95" i="3"/>
  <c r="S95" i="3"/>
  <c r="R95" i="3"/>
  <c r="Q95" i="3"/>
  <c r="P95" i="3"/>
  <c r="L95" i="3"/>
  <c r="K95" i="3"/>
  <c r="J95" i="3"/>
  <c r="G95" i="3"/>
  <c r="F95" i="3"/>
  <c r="E95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N93" i="3"/>
  <c r="DL93" i="3"/>
  <c r="DK93" i="3"/>
  <c r="DJ93" i="3"/>
  <c r="DG93" i="3"/>
  <c r="DF93" i="3"/>
  <c r="DE93" i="3"/>
  <c r="DC93" i="3"/>
  <c r="DB93" i="3"/>
  <c r="DA93" i="3"/>
  <c r="CZ93" i="3"/>
  <c r="CY93" i="3"/>
  <c r="CX93" i="3"/>
  <c r="CW93" i="3"/>
  <c r="CV93" i="3"/>
  <c r="CU93" i="3"/>
  <c r="CT93" i="3"/>
  <c r="CQ93" i="3"/>
  <c r="CP93" i="3"/>
  <c r="CO93" i="3"/>
  <c r="CN93" i="3"/>
  <c r="CM93" i="3"/>
  <c r="CL93" i="3"/>
  <c r="CK93" i="3"/>
  <c r="CI93" i="3"/>
  <c r="CH93" i="3"/>
  <c r="CE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F93" i="3"/>
  <c r="BE93" i="3"/>
  <c r="BD93" i="3"/>
  <c r="BC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X93" i="3"/>
  <c r="W93" i="3"/>
  <c r="V93" i="3"/>
  <c r="U93" i="3"/>
  <c r="T93" i="3"/>
  <c r="S93" i="3"/>
  <c r="R93" i="3"/>
  <c r="Q93" i="3"/>
  <c r="P93" i="3"/>
  <c r="L93" i="3"/>
  <c r="K93" i="3"/>
  <c r="J93" i="3"/>
  <c r="G93" i="3"/>
  <c r="F93" i="3"/>
  <c r="E93" i="3"/>
  <c r="DO67" i="3"/>
  <c r="CR67" i="3"/>
  <c r="CG67" i="3"/>
  <c r="CD67" i="3"/>
  <c r="BB67" i="3"/>
  <c r="Y67" i="3"/>
  <c r="M67" i="3"/>
  <c r="DO35" i="3"/>
  <c r="CR35" i="3"/>
  <c r="CG35" i="3"/>
  <c r="CD35" i="3"/>
  <c r="BB35" i="3"/>
  <c r="Y35" i="3"/>
  <c r="M35" i="3"/>
  <c r="DO84" i="3"/>
  <c r="CR84" i="3"/>
  <c r="CG84" i="3"/>
  <c r="CD84" i="3"/>
  <c r="BB84" i="3"/>
  <c r="Y84" i="3"/>
  <c r="M84" i="3"/>
  <c r="DO8" i="3"/>
  <c r="CR8" i="3"/>
  <c r="CG8" i="3"/>
  <c r="CD8" i="3"/>
  <c r="BB8" i="3"/>
  <c r="Y8" i="3"/>
  <c r="M8" i="3"/>
  <c r="DO39" i="3"/>
  <c r="CR39" i="3"/>
  <c r="CG39" i="3"/>
  <c r="CD39" i="3"/>
  <c r="BB39" i="3"/>
  <c r="Y39" i="3"/>
  <c r="M39" i="3"/>
  <c r="DO90" i="3"/>
  <c r="CR90" i="3"/>
  <c r="CG90" i="3"/>
  <c r="CD90" i="3"/>
  <c r="BB90" i="3"/>
  <c r="Y90" i="3"/>
  <c r="M90" i="3"/>
  <c r="DO43" i="3"/>
  <c r="CR43" i="3"/>
  <c r="CD43" i="3"/>
  <c r="BB43" i="3"/>
  <c r="Y43" i="3"/>
  <c r="M43" i="3"/>
  <c r="DO25" i="3"/>
  <c r="CR25" i="3"/>
  <c r="CG25" i="3"/>
  <c r="CD25" i="3"/>
  <c r="BB25" i="3"/>
  <c r="Y25" i="3"/>
  <c r="M25" i="3"/>
  <c r="DO32" i="3"/>
  <c r="CR32" i="3"/>
  <c r="CG32" i="3"/>
  <c r="CD32" i="3"/>
  <c r="BB32" i="3"/>
  <c r="Y32" i="3"/>
  <c r="M32" i="3"/>
  <c r="DO64" i="3"/>
  <c r="CR64" i="3"/>
  <c r="CG64" i="3"/>
  <c r="CD64" i="3"/>
  <c r="BB64" i="3"/>
  <c r="Y64" i="3"/>
  <c r="M64" i="3"/>
  <c r="DO24" i="3"/>
  <c r="CR24" i="3"/>
  <c r="CG24" i="3"/>
  <c r="CD24" i="3"/>
  <c r="BB24" i="3"/>
  <c r="Y24" i="3"/>
  <c r="M24" i="3"/>
  <c r="DO82" i="3"/>
  <c r="CR82" i="3"/>
  <c r="CG82" i="3"/>
  <c r="CD82" i="3"/>
  <c r="BB82" i="3"/>
  <c r="Y82" i="3"/>
  <c r="M82" i="3"/>
  <c r="DO86" i="3"/>
  <c r="CR86" i="3"/>
  <c r="CG86" i="3"/>
  <c r="BB86" i="3"/>
  <c r="Y86" i="3"/>
  <c r="M86" i="3"/>
  <c r="DO11" i="3"/>
  <c r="CR11" i="3"/>
  <c r="CG11" i="3"/>
  <c r="CD11" i="3"/>
  <c r="BB11" i="3"/>
  <c r="Y11" i="3"/>
  <c r="DO80" i="3"/>
  <c r="CR80" i="3"/>
  <c r="CG80" i="3"/>
  <c r="CD80" i="3"/>
  <c r="BB80" i="3"/>
  <c r="Y80" i="3"/>
  <c r="M80" i="3"/>
  <c r="DO21" i="3"/>
  <c r="CR21" i="3"/>
  <c r="CG21" i="3"/>
  <c r="CD21" i="3"/>
  <c r="BB21" i="3"/>
  <c r="Y21" i="3"/>
  <c r="M21" i="3"/>
  <c r="DO42" i="3"/>
  <c r="CR42" i="3"/>
  <c r="CG42" i="3"/>
  <c r="CD42" i="3"/>
  <c r="BB42" i="3"/>
  <c r="Y42" i="3"/>
  <c r="M42" i="3"/>
  <c r="DO71" i="3"/>
  <c r="CR71" i="3"/>
  <c r="CG71" i="3"/>
  <c r="CD71" i="3"/>
  <c r="BB71" i="3"/>
  <c r="Y71" i="3"/>
  <c r="M71" i="3"/>
  <c r="DO38" i="3"/>
  <c r="CR38" i="3"/>
  <c r="CG38" i="3"/>
  <c r="CD38" i="3"/>
  <c r="BB38" i="3"/>
  <c r="Y38" i="3"/>
  <c r="M38" i="3"/>
  <c r="DO5" i="3"/>
  <c r="CR5" i="3"/>
  <c r="CG5" i="3"/>
  <c r="CD5" i="3"/>
  <c r="BB5" i="3"/>
  <c r="Y5" i="3"/>
  <c r="M5" i="3"/>
  <c r="DO9" i="3"/>
  <c r="CR9" i="3"/>
  <c r="CG9" i="3"/>
  <c r="CD9" i="3"/>
  <c r="BB9" i="3"/>
  <c r="Y9" i="3"/>
  <c r="M9" i="3"/>
  <c r="DO63" i="3"/>
  <c r="CR63" i="3"/>
  <c r="CG63" i="3"/>
  <c r="CD63" i="3"/>
  <c r="BB63" i="3"/>
  <c r="Y63" i="3"/>
  <c r="M63" i="3"/>
  <c r="DO52" i="3"/>
  <c r="CR52" i="3"/>
  <c r="CG52" i="3"/>
  <c r="CD52" i="3"/>
  <c r="BB52" i="3"/>
  <c r="Y52" i="3"/>
  <c r="M52" i="3"/>
  <c r="DO36" i="3"/>
  <c r="CR36" i="3"/>
  <c r="CG36" i="3"/>
  <c r="CD36" i="3"/>
  <c r="BB36" i="3"/>
  <c r="Y36" i="3"/>
  <c r="M36" i="3"/>
  <c r="DO44" i="3"/>
  <c r="CR44" i="3"/>
  <c r="CG44" i="3"/>
  <c r="CD44" i="3"/>
  <c r="BB44" i="3"/>
  <c r="Y44" i="3"/>
  <c r="M44" i="3"/>
  <c r="DO13" i="3"/>
  <c r="CR13" i="3"/>
  <c r="CG13" i="3"/>
  <c r="CD13" i="3"/>
  <c r="BB13" i="3"/>
  <c r="Y13" i="3"/>
  <c r="M13" i="3"/>
  <c r="DO81" i="3"/>
  <c r="CR81" i="3"/>
  <c r="CG81" i="3"/>
  <c r="CD81" i="3"/>
  <c r="BB81" i="3"/>
  <c r="Y81" i="3"/>
  <c r="M81" i="3"/>
  <c r="DO79" i="3"/>
  <c r="CR79" i="3"/>
  <c r="CG79" i="3"/>
  <c r="CD79" i="3"/>
  <c r="BB79" i="3"/>
  <c r="Y79" i="3"/>
  <c r="M79" i="3"/>
  <c r="DO10" i="3"/>
  <c r="CR10" i="3"/>
  <c r="CG10" i="3"/>
  <c r="CD10" i="3"/>
  <c r="BB10" i="3"/>
  <c r="Y10" i="3"/>
  <c r="M10" i="3"/>
  <c r="DO30" i="3"/>
  <c r="CR30" i="3"/>
  <c r="CG30" i="3"/>
  <c r="CD30" i="3"/>
  <c r="BB30" i="3"/>
  <c r="Y30" i="3"/>
  <c r="M30" i="3"/>
  <c r="DO87" i="3"/>
  <c r="CR87" i="3"/>
  <c r="CG87" i="3"/>
  <c r="CD87" i="3"/>
  <c r="BB87" i="3"/>
  <c r="Y87" i="3"/>
  <c r="M87" i="3"/>
  <c r="DO28" i="3"/>
  <c r="CR28" i="3"/>
  <c r="CG28" i="3"/>
  <c r="CD28" i="3"/>
  <c r="BB28" i="3"/>
  <c r="Y28" i="3"/>
  <c r="M28" i="3"/>
  <c r="DO83" i="3"/>
  <c r="CR83" i="3"/>
  <c r="CG83" i="3"/>
  <c r="CD83" i="3"/>
  <c r="BB83" i="3"/>
  <c r="Y83" i="3"/>
  <c r="M83" i="3"/>
  <c r="DO69" i="3"/>
  <c r="CR69" i="3"/>
  <c r="CG69" i="3"/>
  <c r="CD69" i="3"/>
  <c r="BB69" i="3"/>
  <c r="Y69" i="3"/>
  <c r="M69" i="3"/>
  <c r="DO78" i="3"/>
  <c r="CR78" i="3"/>
  <c r="CG78" i="3"/>
  <c r="CD78" i="3"/>
  <c r="BB78" i="3"/>
  <c r="Y78" i="3"/>
  <c r="M78" i="3"/>
  <c r="DO77" i="3"/>
  <c r="CR77" i="3"/>
  <c r="CG77" i="3"/>
  <c r="CD77" i="3"/>
  <c r="BB77" i="3"/>
  <c r="Y77" i="3"/>
  <c r="M77" i="3"/>
  <c r="DO40" i="3"/>
  <c r="CR40" i="3"/>
  <c r="CG40" i="3"/>
  <c r="CD40" i="3"/>
  <c r="BB40" i="3"/>
  <c r="Y40" i="3"/>
  <c r="M40" i="3"/>
  <c r="DO31" i="3"/>
  <c r="CR31" i="3"/>
  <c r="CG31" i="3"/>
  <c r="CD31" i="3"/>
  <c r="BB31" i="3"/>
  <c r="Y31" i="3"/>
  <c r="M31" i="3"/>
  <c r="DO7" i="3"/>
  <c r="CR7" i="3"/>
  <c r="CG7" i="3"/>
  <c r="CD7" i="3"/>
  <c r="BB7" i="3"/>
  <c r="Y7" i="3"/>
  <c r="M7" i="3"/>
  <c r="DO68" i="3"/>
  <c r="CR68" i="3"/>
  <c r="CG68" i="3"/>
  <c r="CD68" i="3"/>
  <c r="BB68" i="3"/>
  <c r="Y68" i="3"/>
  <c r="M68" i="3"/>
  <c r="DO73" i="3"/>
  <c r="CR73" i="3"/>
  <c r="CG73" i="3"/>
  <c r="CD73" i="3"/>
  <c r="BB73" i="3"/>
  <c r="Y73" i="3"/>
  <c r="M73" i="3"/>
  <c r="DO29" i="3"/>
  <c r="CR29" i="3"/>
  <c r="CG29" i="3"/>
  <c r="CD29" i="3"/>
  <c r="BB29" i="3"/>
  <c r="Y29" i="3"/>
  <c r="M29" i="3"/>
  <c r="DO53" i="3"/>
  <c r="CR53" i="3"/>
  <c r="CG53" i="3"/>
  <c r="CD53" i="3"/>
  <c r="BB53" i="3"/>
  <c r="Y53" i="3"/>
  <c r="M53" i="3"/>
  <c r="DO14" i="3"/>
  <c r="CR14" i="3"/>
  <c r="CG14" i="3"/>
  <c r="CD14" i="3"/>
  <c r="BB14" i="3"/>
  <c r="Y14" i="3"/>
  <c r="M14" i="3"/>
  <c r="DO26" i="3"/>
  <c r="CR26" i="3"/>
  <c r="CG26" i="3"/>
  <c r="CD26" i="3"/>
  <c r="BB26" i="3"/>
  <c r="Y26" i="3"/>
  <c r="M26" i="3"/>
  <c r="DO57" i="3"/>
  <c r="CR57" i="3"/>
  <c r="CG57" i="3"/>
  <c r="CD57" i="3"/>
  <c r="BB57" i="3"/>
  <c r="Y57" i="3"/>
  <c r="M57" i="3"/>
  <c r="DO66" i="3"/>
  <c r="CR66" i="3"/>
  <c r="CG66" i="3"/>
  <c r="CD66" i="3"/>
  <c r="BB66" i="3"/>
  <c r="Y66" i="3"/>
  <c r="M66" i="3"/>
  <c r="DO88" i="3"/>
  <c r="CR88" i="3"/>
  <c r="CG88" i="3"/>
  <c r="CD88" i="3"/>
  <c r="BB88" i="3"/>
  <c r="Y88" i="3"/>
  <c r="M88" i="3"/>
  <c r="DO49" i="3"/>
  <c r="CR49" i="3"/>
  <c r="CG49" i="3"/>
  <c r="CD49" i="3"/>
  <c r="BB49" i="3"/>
  <c r="Y49" i="3"/>
  <c r="M49" i="3"/>
  <c r="DO61" i="3"/>
  <c r="CR61" i="3"/>
  <c r="CG61" i="3"/>
  <c r="CD61" i="3"/>
  <c r="BB61" i="3"/>
  <c r="Y61" i="3"/>
  <c r="M61" i="3"/>
  <c r="DO23" i="3"/>
  <c r="CR23" i="3"/>
  <c r="CG23" i="3"/>
  <c r="CD23" i="3"/>
  <c r="BB23" i="3"/>
  <c r="Y23" i="3"/>
  <c r="M23" i="3"/>
  <c r="DO18" i="3"/>
  <c r="CR18" i="3"/>
  <c r="CG18" i="3"/>
  <c r="CD18" i="3"/>
  <c r="BB18" i="3"/>
  <c r="Y18" i="3"/>
  <c r="M18" i="3"/>
  <c r="DO37" i="3"/>
  <c r="CR37" i="3"/>
  <c r="CG37" i="3"/>
  <c r="CD37" i="3"/>
  <c r="BB37" i="3"/>
  <c r="Y37" i="3"/>
  <c r="M37" i="3"/>
  <c r="DO48" i="3"/>
  <c r="CR48" i="3"/>
  <c r="CG48" i="3"/>
  <c r="CD48" i="3"/>
  <c r="BB48" i="3"/>
  <c r="Y48" i="3"/>
  <c r="M48" i="3"/>
  <c r="DO51" i="3"/>
  <c r="CR51" i="3"/>
  <c r="CG51" i="3"/>
  <c r="CD51" i="3"/>
  <c r="BB51" i="3"/>
  <c r="Y51" i="3"/>
  <c r="M51" i="3"/>
  <c r="DO54" i="3"/>
  <c r="CR54" i="3"/>
  <c r="CG54" i="3"/>
  <c r="CD54" i="3"/>
  <c r="BB54" i="3"/>
  <c r="Y54" i="3"/>
  <c r="M54" i="3"/>
  <c r="DO89" i="3"/>
  <c r="CR89" i="3"/>
  <c r="CG89" i="3"/>
  <c r="CD89" i="3"/>
  <c r="BB89" i="3"/>
  <c r="Y89" i="3"/>
  <c r="M89" i="3"/>
  <c r="DO59" i="3"/>
  <c r="CR59" i="3"/>
  <c r="CG59" i="3"/>
  <c r="CD59" i="3"/>
  <c r="BB59" i="3"/>
  <c r="Y59" i="3"/>
  <c r="M59" i="3"/>
  <c r="DO45" i="3"/>
  <c r="CR45" i="3"/>
  <c r="CG45" i="3"/>
  <c r="CD45" i="3"/>
  <c r="BB45" i="3"/>
  <c r="Y45" i="3"/>
  <c r="M45" i="3"/>
  <c r="DO91" i="3"/>
  <c r="CR91" i="3"/>
  <c r="CG91" i="3"/>
  <c r="CD91" i="3"/>
  <c r="BB91" i="3"/>
  <c r="Y91" i="3"/>
  <c r="M91" i="3"/>
  <c r="DO6" i="3"/>
  <c r="CR6" i="3"/>
  <c r="CG6" i="3"/>
  <c r="CD6" i="3"/>
  <c r="BB6" i="3"/>
  <c r="Y6" i="3"/>
  <c r="M6" i="3"/>
  <c r="DO50" i="3"/>
  <c r="CR50" i="3"/>
  <c r="CG50" i="3"/>
  <c r="CD50" i="3"/>
  <c r="BB50" i="3"/>
  <c r="Y50" i="3"/>
  <c r="M50" i="3"/>
  <c r="DO75" i="3"/>
  <c r="CR75" i="3"/>
  <c r="CG75" i="3"/>
  <c r="CD75" i="3"/>
  <c r="BB75" i="3"/>
  <c r="Y75" i="3"/>
  <c r="M75" i="3"/>
  <c r="DO70" i="3"/>
  <c r="CR70" i="3"/>
  <c r="CG70" i="3"/>
  <c r="CD70" i="3"/>
  <c r="BB70" i="3"/>
  <c r="Y70" i="3"/>
  <c r="M70" i="3"/>
  <c r="DO41" i="3"/>
  <c r="CR41" i="3"/>
  <c r="CG41" i="3"/>
  <c r="CD41" i="3"/>
  <c r="BB41" i="3"/>
  <c r="Y41" i="3"/>
  <c r="M41" i="3"/>
  <c r="DO20" i="3"/>
  <c r="CR20" i="3"/>
  <c r="CG20" i="3"/>
  <c r="CD20" i="3"/>
  <c r="BB20" i="3"/>
  <c r="Y20" i="3"/>
  <c r="M20" i="3"/>
  <c r="DO85" i="3"/>
  <c r="CR85" i="3"/>
  <c r="CG85" i="3"/>
  <c r="CD85" i="3"/>
  <c r="BB85" i="3"/>
  <c r="Y85" i="3"/>
  <c r="M85" i="3"/>
  <c r="DO46" i="3"/>
  <c r="CR46" i="3"/>
  <c r="CG46" i="3"/>
  <c r="CD46" i="3"/>
  <c r="BB46" i="3"/>
  <c r="Y46" i="3"/>
  <c r="M46" i="3"/>
  <c r="DO33" i="3"/>
  <c r="CR33" i="3"/>
  <c r="CG33" i="3"/>
  <c r="CD33" i="3"/>
  <c r="BB33" i="3"/>
  <c r="Y33" i="3"/>
  <c r="M33" i="3"/>
  <c r="DO55" i="3"/>
  <c r="CR55" i="3"/>
  <c r="CG55" i="3"/>
  <c r="CD55" i="3"/>
  <c r="BB55" i="3"/>
  <c r="Y55" i="3"/>
  <c r="M55" i="3"/>
  <c r="DO76" i="3"/>
  <c r="CR76" i="3"/>
  <c r="CG76" i="3"/>
  <c r="CD76" i="3"/>
  <c r="BB76" i="3"/>
  <c r="Y76" i="3"/>
  <c r="M76" i="3"/>
  <c r="DO34" i="3"/>
  <c r="CR34" i="3"/>
  <c r="CG34" i="3"/>
  <c r="CD34" i="3"/>
  <c r="BB34" i="3"/>
  <c r="Y34" i="3"/>
  <c r="M34" i="3"/>
  <c r="DO60" i="3"/>
  <c r="CR60" i="3"/>
  <c r="CG60" i="3"/>
  <c r="CD60" i="3"/>
  <c r="BB60" i="3"/>
  <c r="Y60" i="3"/>
  <c r="M60" i="3"/>
  <c r="DO58" i="3"/>
  <c r="CR58" i="3"/>
  <c r="CG58" i="3"/>
  <c r="CD58" i="3"/>
  <c r="BB58" i="3"/>
  <c r="Y58" i="3"/>
  <c r="M58" i="3"/>
  <c r="DO19" i="3"/>
  <c r="CR19" i="3"/>
  <c r="CG19" i="3"/>
  <c r="CD19" i="3"/>
  <c r="BB19" i="3"/>
  <c r="Y19" i="3"/>
  <c r="M19" i="3"/>
  <c r="DO62" i="3"/>
  <c r="CR62" i="3"/>
  <c r="CG62" i="3"/>
  <c r="CD62" i="3"/>
  <c r="BB62" i="3"/>
  <c r="Y62" i="3"/>
  <c r="M62" i="3"/>
  <c r="DO16" i="3"/>
  <c r="CR16" i="3"/>
  <c r="CG16" i="3"/>
  <c r="CD16" i="3"/>
  <c r="BB16" i="3"/>
  <c r="Y16" i="3"/>
  <c r="M16" i="3"/>
  <c r="DO74" i="3"/>
  <c r="CR74" i="3"/>
  <c r="CG74" i="3"/>
  <c r="CD74" i="3"/>
  <c r="BB74" i="3"/>
  <c r="Y74" i="3"/>
  <c r="M74" i="3"/>
  <c r="DO15" i="3"/>
  <c r="CR15" i="3"/>
  <c r="CG15" i="3"/>
  <c r="CD15" i="3"/>
  <c r="BB15" i="3"/>
  <c r="Y15" i="3"/>
  <c r="M15" i="3"/>
  <c r="DO56" i="3"/>
  <c r="CR56" i="3"/>
  <c r="CG56" i="3"/>
  <c r="CD56" i="3"/>
  <c r="BB56" i="3"/>
  <c r="Y56" i="3"/>
  <c r="M56" i="3"/>
  <c r="DO27" i="3"/>
  <c r="CR27" i="3"/>
  <c r="CG27" i="3"/>
  <c r="CD27" i="3"/>
  <c r="BB27" i="3"/>
  <c r="Y27" i="3"/>
  <c r="M27" i="3"/>
  <c r="DO65" i="3"/>
  <c r="CR65" i="3"/>
  <c r="CD65" i="3"/>
  <c r="BB65" i="3"/>
  <c r="Y65" i="3"/>
  <c r="M65" i="3"/>
  <c r="DO72" i="3"/>
  <c r="CR72" i="3"/>
  <c r="CG72" i="3"/>
  <c r="CD72" i="3"/>
  <c r="BB72" i="3"/>
  <c r="Y72" i="3"/>
  <c r="M72" i="3"/>
  <c r="DO12" i="3"/>
  <c r="CR12" i="3"/>
  <c r="CG12" i="3"/>
  <c r="CD12" i="3"/>
  <c r="BB12" i="3"/>
  <c r="Y12" i="3"/>
  <c r="M12" i="3"/>
  <c r="DO17" i="3"/>
  <c r="CR17" i="3"/>
  <c r="CG17" i="3"/>
  <c r="CD17" i="3"/>
  <c r="BB17" i="3"/>
  <c r="Y17" i="3"/>
  <c r="M17" i="3"/>
  <c r="DO22" i="3"/>
  <c r="CR22" i="3"/>
  <c r="CG22" i="3"/>
  <c r="CD22" i="3"/>
  <c r="BB22" i="3"/>
  <c r="Y22" i="3"/>
  <c r="M22" i="3"/>
  <c r="DO47" i="3"/>
  <c r="CR47" i="3"/>
  <c r="CG47" i="3"/>
  <c r="CD47" i="3"/>
  <c r="BB47" i="3"/>
  <c r="Y47" i="3"/>
  <c r="M47" i="3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N57" i="2"/>
  <c r="DL57" i="2"/>
  <c r="DK57" i="2"/>
  <c r="DJ57" i="2"/>
  <c r="DG57" i="2"/>
  <c r="DF57" i="2"/>
  <c r="DE57" i="2"/>
  <c r="DC57" i="2"/>
  <c r="DB57" i="2"/>
  <c r="DA57" i="2"/>
  <c r="CZ57" i="2"/>
  <c r="CY57" i="2"/>
  <c r="CX57" i="2"/>
  <c r="CW57" i="2"/>
  <c r="CV57" i="2"/>
  <c r="CU57" i="2"/>
  <c r="CT57" i="2"/>
  <c r="CQ57" i="2"/>
  <c r="CP57" i="2"/>
  <c r="CO57" i="2"/>
  <c r="CN57" i="2"/>
  <c r="CM57" i="2"/>
  <c r="CL57" i="2"/>
  <c r="CK57" i="2"/>
  <c r="CI57" i="2"/>
  <c r="CH57" i="2"/>
  <c r="CE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F57" i="2"/>
  <c r="BE57" i="2"/>
  <c r="BD57" i="2"/>
  <c r="BC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X57" i="2"/>
  <c r="W57" i="2"/>
  <c r="V57" i="2"/>
  <c r="U57" i="2"/>
  <c r="T57" i="2"/>
  <c r="S57" i="2"/>
  <c r="R57" i="2"/>
  <c r="Q57" i="2"/>
  <c r="P57" i="2"/>
  <c r="L57" i="2"/>
  <c r="K57" i="2"/>
  <c r="J57" i="2"/>
  <c r="E57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N56" i="2"/>
  <c r="DL56" i="2"/>
  <c r="DK56" i="2"/>
  <c r="DJ56" i="2"/>
  <c r="DG56" i="2"/>
  <c r="DF56" i="2"/>
  <c r="DE56" i="2"/>
  <c r="DC56" i="2"/>
  <c r="DB56" i="2"/>
  <c r="DA56" i="2"/>
  <c r="CZ56" i="2"/>
  <c r="CY56" i="2"/>
  <c r="CX56" i="2"/>
  <c r="CW56" i="2"/>
  <c r="CV56" i="2"/>
  <c r="CU56" i="2"/>
  <c r="CT56" i="2"/>
  <c r="CQ56" i="2"/>
  <c r="CP56" i="2"/>
  <c r="CO56" i="2"/>
  <c r="CN56" i="2"/>
  <c r="CM56" i="2"/>
  <c r="CL56" i="2"/>
  <c r="CK56" i="2"/>
  <c r="CI56" i="2"/>
  <c r="CH56" i="2"/>
  <c r="CE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F56" i="2"/>
  <c r="BE56" i="2"/>
  <c r="BD56" i="2"/>
  <c r="BC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X56" i="2"/>
  <c r="W56" i="2"/>
  <c r="V56" i="2"/>
  <c r="U56" i="2"/>
  <c r="T56" i="2"/>
  <c r="S56" i="2"/>
  <c r="R56" i="2"/>
  <c r="Q56" i="2"/>
  <c r="P56" i="2"/>
  <c r="L56" i="2"/>
  <c r="K56" i="2"/>
  <c r="J56" i="2"/>
  <c r="E56" i="2"/>
  <c r="EB54" i="2"/>
  <c r="EA54" i="2"/>
  <c r="DZ54" i="2"/>
  <c r="DY54" i="2"/>
  <c r="DX54" i="2"/>
  <c r="DW54" i="2"/>
  <c r="DV54" i="2"/>
  <c r="DU54" i="2"/>
  <c r="DT54" i="2"/>
  <c r="DS54" i="2"/>
  <c r="DR54" i="2"/>
  <c r="DQ54" i="2"/>
  <c r="DP54" i="2"/>
  <c r="DN54" i="2"/>
  <c r="DL54" i="2"/>
  <c r="DK54" i="2"/>
  <c r="DJ54" i="2"/>
  <c r="DG54" i="2"/>
  <c r="DF54" i="2"/>
  <c r="DE54" i="2"/>
  <c r="DC54" i="2"/>
  <c r="DB54" i="2"/>
  <c r="DA54" i="2"/>
  <c r="CZ54" i="2"/>
  <c r="CY54" i="2"/>
  <c r="CX54" i="2"/>
  <c r="CW54" i="2"/>
  <c r="CV54" i="2"/>
  <c r="CU54" i="2"/>
  <c r="CT54" i="2"/>
  <c r="CQ54" i="2"/>
  <c r="CP54" i="2"/>
  <c r="CO54" i="2"/>
  <c r="CN54" i="2"/>
  <c r="CM54" i="2"/>
  <c r="CL54" i="2"/>
  <c r="CK54" i="2"/>
  <c r="CI54" i="2"/>
  <c r="CH54" i="2"/>
  <c r="CE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F54" i="2"/>
  <c r="BE54" i="2"/>
  <c r="BD54" i="2"/>
  <c r="BC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X54" i="2"/>
  <c r="W54" i="2"/>
  <c r="V54" i="2"/>
  <c r="U54" i="2"/>
  <c r="T54" i="2"/>
  <c r="S54" i="2"/>
  <c r="R54" i="2"/>
  <c r="Q54" i="2"/>
  <c r="P54" i="2"/>
  <c r="L54" i="2"/>
  <c r="K54" i="2"/>
  <c r="J54" i="2"/>
  <c r="E54" i="2"/>
  <c r="DO23" i="2"/>
  <c r="CR23" i="2"/>
  <c r="CG23" i="2"/>
  <c r="CD23" i="2"/>
  <c r="BB23" i="2"/>
  <c r="Y23" i="2"/>
  <c r="M23" i="2"/>
  <c r="DO48" i="2"/>
  <c r="CR48" i="2"/>
  <c r="CG48" i="2"/>
  <c r="CD48" i="2"/>
  <c r="BB48" i="2"/>
  <c r="Y48" i="2"/>
  <c r="M48" i="2"/>
  <c r="DO52" i="2"/>
  <c r="CR52" i="2"/>
  <c r="CG52" i="2"/>
  <c r="CD52" i="2"/>
  <c r="BB52" i="2"/>
  <c r="Y52" i="2"/>
  <c r="M52" i="2"/>
  <c r="DO27" i="2"/>
  <c r="CR27" i="2"/>
  <c r="CG27" i="2"/>
  <c r="CD27" i="2"/>
  <c r="BB27" i="2"/>
  <c r="Y27" i="2"/>
  <c r="M27" i="2"/>
  <c r="DO9" i="2"/>
  <c r="CR9" i="2"/>
  <c r="CG9" i="2"/>
  <c r="CD9" i="2"/>
  <c r="BB9" i="2"/>
  <c r="Y9" i="2"/>
  <c r="M9" i="2"/>
  <c r="DO38" i="2"/>
  <c r="CR38" i="2"/>
  <c r="CG38" i="2"/>
  <c r="CD38" i="2"/>
  <c r="BB38" i="2"/>
  <c r="Y38" i="2"/>
  <c r="M38" i="2"/>
  <c r="DO30" i="2"/>
  <c r="CR30" i="2"/>
  <c r="CG30" i="2"/>
  <c r="CD30" i="2"/>
  <c r="BB30" i="2"/>
  <c r="Y30" i="2"/>
  <c r="M30" i="2"/>
  <c r="DO50" i="2"/>
  <c r="CR50" i="2"/>
  <c r="CG50" i="2"/>
  <c r="CD50" i="2"/>
  <c r="BB50" i="2"/>
  <c r="Y50" i="2"/>
  <c r="M50" i="2"/>
  <c r="DO19" i="2"/>
  <c r="CR19" i="2"/>
  <c r="CD19" i="2"/>
  <c r="BB19" i="2"/>
  <c r="Y19" i="2"/>
  <c r="M19" i="2"/>
  <c r="DO28" i="2"/>
  <c r="CR28" i="2"/>
  <c r="CG28" i="2"/>
  <c r="CD28" i="2"/>
  <c r="BB28" i="2"/>
  <c r="Y28" i="2"/>
  <c r="M28" i="2"/>
  <c r="DO8" i="2"/>
  <c r="CR8" i="2"/>
  <c r="CG8" i="2"/>
  <c r="CD8" i="2"/>
  <c r="BB8" i="2"/>
  <c r="Y8" i="2"/>
  <c r="M8" i="2"/>
  <c r="DO24" i="2"/>
  <c r="CR24" i="2"/>
  <c r="CG24" i="2"/>
  <c r="CD24" i="2"/>
  <c r="BB24" i="2"/>
  <c r="Y24" i="2"/>
  <c r="M24" i="2"/>
  <c r="DO31" i="2"/>
  <c r="CR31" i="2"/>
  <c r="CG31" i="2"/>
  <c r="BB31" i="2"/>
  <c r="Y31" i="2"/>
  <c r="M31" i="2"/>
  <c r="DO5" i="2"/>
  <c r="CR5" i="2"/>
  <c r="CG5" i="2"/>
  <c r="CD5" i="2"/>
  <c r="BB5" i="2"/>
  <c r="Y5" i="2"/>
  <c r="DO29" i="2"/>
  <c r="CR29" i="2"/>
  <c r="CG29" i="2"/>
  <c r="CD29" i="2"/>
  <c r="BB29" i="2"/>
  <c r="Y29" i="2"/>
  <c r="M29" i="2"/>
  <c r="DO41" i="2"/>
  <c r="CR41" i="2"/>
  <c r="CG41" i="2"/>
  <c r="CD41" i="2"/>
  <c r="BB41" i="2"/>
  <c r="Y41" i="2"/>
  <c r="M41" i="2"/>
  <c r="DO40" i="2"/>
  <c r="CR40" i="2"/>
  <c r="CG40" i="2"/>
  <c r="CD40" i="2"/>
  <c r="BB40" i="2"/>
  <c r="Y40" i="2"/>
  <c r="M40" i="2"/>
  <c r="DO39" i="2"/>
  <c r="CR39" i="2"/>
  <c r="CG39" i="2"/>
  <c r="CD39" i="2"/>
  <c r="BB39" i="2"/>
  <c r="Y39" i="2"/>
  <c r="M39" i="2"/>
  <c r="DO34" i="2"/>
  <c r="CR34" i="2"/>
  <c r="CG34" i="2"/>
  <c r="CD34" i="2"/>
  <c r="BB34" i="2"/>
  <c r="Y34" i="2"/>
  <c r="M34" i="2"/>
  <c r="DO49" i="2"/>
  <c r="CR49" i="2"/>
  <c r="CG49" i="2"/>
  <c r="CD49" i="2"/>
  <c r="BB49" i="2"/>
  <c r="Y49" i="2"/>
  <c r="M49" i="2"/>
  <c r="DO36" i="2"/>
  <c r="CR36" i="2"/>
  <c r="CG36" i="2"/>
  <c r="CD36" i="2"/>
  <c r="BB36" i="2"/>
  <c r="Y36" i="2"/>
  <c r="M36" i="2"/>
  <c r="DO35" i="2"/>
  <c r="CR35" i="2"/>
  <c r="CG35" i="2"/>
  <c r="CD35" i="2"/>
  <c r="BB35" i="2"/>
  <c r="Y35" i="2"/>
  <c r="M35" i="2"/>
  <c r="DO45" i="2"/>
  <c r="CR45" i="2"/>
  <c r="CG45" i="2"/>
  <c r="CD45" i="2"/>
  <c r="BB45" i="2"/>
  <c r="Y45" i="2"/>
  <c r="M45" i="2"/>
  <c r="DO10" i="2"/>
  <c r="CR10" i="2"/>
  <c r="CG10" i="2"/>
  <c r="CD10" i="2"/>
  <c r="BB10" i="2"/>
  <c r="Y10" i="2"/>
  <c r="M10" i="2"/>
  <c r="DO37" i="2"/>
  <c r="CR37" i="2"/>
  <c r="CG37" i="2"/>
  <c r="CD37" i="2"/>
  <c r="BB37" i="2"/>
  <c r="Y37" i="2"/>
  <c r="M37" i="2"/>
  <c r="DO18" i="2"/>
  <c r="CR18" i="2"/>
  <c r="CG18" i="2"/>
  <c r="CD18" i="2"/>
  <c r="BB18" i="2"/>
  <c r="Y18" i="2"/>
  <c r="M18" i="2"/>
  <c r="DO26" i="2"/>
  <c r="CR26" i="2"/>
  <c r="CG26" i="2"/>
  <c r="CD26" i="2"/>
  <c r="BB26" i="2"/>
  <c r="Y26" i="2"/>
  <c r="M26" i="2"/>
  <c r="DO32" i="2"/>
  <c r="CR32" i="2"/>
  <c r="CG32" i="2"/>
  <c r="CD32" i="2"/>
  <c r="BB32" i="2"/>
  <c r="Y32" i="2"/>
  <c r="M32" i="2"/>
  <c r="DO22" i="2"/>
  <c r="CR22" i="2"/>
  <c r="CG22" i="2"/>
  <c r="CD22" i="2"/>
  <c r="BB22" i="2"/>
  <c r="Y22" i="2"/>
  <c r="M22" i="2"/>
  <c r="DO46" i="2"/>
  <c r="CR46" i="2"/>
  <c r="CG46" i="2"/>
  <c r="CD46" i="2"/>
  <c r="BB46" i="2"/>
  <c r="Y46" i="2"/>
  <c r="M46" i="2"/>
  <c r="DO15" i="2"/>
  <c r="CR15" i="2"/>
  <c r="CG15" i="2"/>
  <c r="CD15" i="2"/>
  <c r="BB15" i="2"/>
  <c r="Y15" i="2"/>
  <c r="M15" i="2"/>
  <c r="DO7" i="2"/>
  <c r="CR7" i="2"/>
  <c r="CG7" i="2"/>
  <c r="CD7" i="2"/>
  <c r="BB7" i="2"/>
  <c r="Y7" i="2"/>
  <c r="M7" i="2"/>
  <c r="DO17" i="2"/>
  <c r="CR17" i="2"/>
  <c r="CG17" i="2"/>
  <c r="CD17" i="2"/>
  <c r="BB17" i="2"/>
  <c r="Y17" i="2"/>
  <c r="M17" i="2"/>
  <c r="DO13" i="2"/>
  <c r="CR13" i="2"/>
  <c r="CG13" i="2"/>
  <c r="CD13" i="2"/>
  <c r="BB13" i="2"/>
  <c r="Y13" i="2"/>
  <c r="M13" i="2"/>
  <c r="DO21" i="2"/>
  <c r="CR21" i="2"/>
  <c r="CG21" i="2"/>
  <c r="CD21" i="2"/>
  <c r="BB21" i="2"/>
  <c r="Y21" i="2"/>
  <c r="M21" i="2"/>
  <c r="DO12" i="2"/>
  <c r="CR12" i="2"/>
  <c r="CG12" i="2"/>
  <c r="CD12" i="2"/>
  <c r="BB12" i="2"/>
  <c r="Y12" i="2"/>
  <c r="M12" i="2"/>
  <c r="DO42" i="2"/>
  <c r="CR42" i="2"/>
  <c r="CG42" i="2"/>
  <c r="CD42" i="2"/>
  <c r="BB42" i="2"/>
  <c r="Y42" i="2"/>
  <c r="M42" i="2"/>
  <c r="DO14" i="2"/>
  <c r="CR14" i="2"/>
  <c r="CG14" i="2"/>
  <c r="CD14" i="2"/>
  <c r="BB14" i="2"/>
  <c r="Y14" i="2"/>
  <c r="M14" i="2"/>
  <c r="DO20" i="2"/>
  <c r="CR20" i="2"/>
  <c r="CG20" i="2"/>
  <c r="CD20" i="2"/>
  <c r="BB20" i="2"/>
  <c r="Y20" i="2"/>
  <c r="M20" i="2"/>
  <c r="DO51" i="2"/>
  <c r="CR51" i="2"/>
  <c r="CG51" i="2"/>
  <c r="CD51" i="2"/>
  <c r="BB51" i="2"/>
  <c r="Y51" i="2"/>
  <c r="M51" i="2"/>
  <c r="DO44" i="2"/>
  <c r="CR44" i="2"/>
  <c r="CG44" i="2"/>
  <c r="CD44" i="2"/>
  <c r="BB44" i="2"/>
  <c r="Y44" i="2"/>
  <c r="M44" i="2"/>
  <c r="DO25" i="2"/>
  <c r="CR25" i="2"/>
  <c r="CG25" i="2"/>
  <c r="CD25" i="2"/>
  <c r="BB25" i="2"/>
  <c r="Y25" i="2"/>
  <c r="M25" i="2"/>
  <c r="DO43" i="2"/>
  <c r="CR43" i="2"/>
  <c r="CG43" i="2"/>
  <c r="CD43" i="2"/>
  <c r="BB43" i="2"/>
  <c r="Y43" i="2"/>
  <c r="M43" i="2"/>
  <c r="DO33" i="2"/>
  <c r="CR33" i="2"/>
  <c r="CG33" i="2"/>
  <c r="CD33" i="2"/>
  <c r="BB33" i="2"/>
  <c r="Y33" i="2"/>
  <c r="M33" i="2"/>
  <c r="DO6" i="2"/>
  <c r="CR6" i="2"/>
  <c r="CG6" i="2"/>
  <c r="CD6" i="2"/>
  <c r="BB6" i="2"/>
  <c r="Y6" i="2"/>
  <c r="M6" i="2"/>
  <c r="DO11" i="2"/>
  <c r="CR11" i="2"/>
  <c r="CG11" i="2"/>
  <c r="CD11" i="2"/>
  <c r="BB11" i="2"/>
  <c r="Y11" i="2"/>
  <c r="M11" i="2"/>
  <c r="DO47" i="2"/>
  <c r="CR47" i="2"/>
  <c r="CG47" i="2"/>
  <c r="CD47" i="2"/>
  <c r="BB47" i="2"/>
  <c r="Y47" i="2"/>
  <c r="M47" i="2"/>
  <c r="DO16" i="2"/>
  <c r="CR16" i="2"/>
  <c r="CG16" i="2"/>
  <c r="CD16" i="2"/>
  <c r="BB16" i="2"/>
  <c r="Y16" i="2"/>
  <c r="M16" i="2"/>
  <c r="CS193" i="1" l="1"/>
  <c r="CS192" i="1"/>
  <c r="BB30" i="8"/>
  <c r="CD56" i="2"/>
  <c r="M31" i="8"/>
  <c r="CD30" i="8"/>
  <c r="DO30" i="8"/>
  <c r="CG31" i="8"/>
  <c r="Y31" i="8"/>
  <c r="CR30" i="8"/>
  <c r="BB31" i="8"/>
  <c r="CG30" i="8"/>
  <c r="CD31" i="8"/>
  <c r="M28" i="8"/>
  <c r="DO31" i="8"/>
  <c r="BB72" i="7"/>
  <c r="CD72" i="7"/>
  <c r="DO72" i="7"/>
  <c r="M70" i="7"/>
  <c r="CG73" i="7"/>
  <c r="Y73" i="7"/>
  <c r="CR72" i="7"/>
  <c r="DO73" i="7"/>
  <c r="BB45" i="6"/>
  <c r="Y46" i="6"/>
  <c r="CR45" i="6"/>
  <c r="BB46" i="6"/>
  <c r="M45" i="6"/>
  <c r="DO46" i="6"/>
  <c r="CD45" i="6"/>
  <c r="DO45" i="6"/>
  <c r="M46" i="6"/>
  <c r="CG46" i="6"/>
  <c r="CD46" i="6"/>
  <c r="BB40" i="5"/>
  <c r="CD40" i="5"/>
  <c r="DO40" i="5"/>
  <c r="M41" i="5"/>
  <c r="CG41" i="5"/>
  <c r="Y41" i="5"/>
  <c r="CR40" i="5"/>
  <c r="DO41" i="5"/>
  <c r="CD41" i="5"/>
  <c r="M30" i="8"/>
  <c r="CR31" i="8"/>
  <c r="BB28" i="8"/>
  <c r="Y28" i="8"/>
  <c r="Y30" i="8"/>
  <c r="M72" i="7"/>
  <c r="BB73" i="7"/>
  <c r="CD73" i="7"/>
  <c r="CR73" i="7"/>
  <c r="BB70" i="7"/>
  <c r="CG72" i="7"/>
  <c r="M73" i="7"/>
  <c r="Y70" i="7"/>
  <c r="Y72" i="7"/>
  <c r="M43" i="6"/>
  <c r="BB43" i="6"/>
  <c r="CG45" i="6"/>
  <c r="CR46" i="6"/>
  <c r="Y43" i="6"/>
  <c r="Y45" i="6"/>
  <c r="M38" i="5"/>
  <c r="M40" i="5"/>
  <c r="BB41" i="5"/>
  <c r="CR41" i="5"/>
  <c r="CG40" i="5"/>
  <c r="BB38" i="5"/>
  <c r="Y38" i="5"/>
  <c r="Y40" i="5"/>
  <c r="BB20" i="4"/>
  <c r="DO20" i="4"/>
  <c r="CD20" i="4"/>
  <c r="M21" i="4"/>
  <c r="CG21" i="4"/>
  <c r="Y21" i="4"/>
  <c r="CR20" i="4"/>
  <c r="M18" i="4"/>
  <c r="DO21" i="4"/>
  <c r="BB95" i="3"/>
  <c r="CD95" i="3"/>
  <c r="DO95" i="3"/>
  <c r="M96" i="3"/>
  <c r="CG96" i="3"/>
  <c r="Y96" i="3"/>
  <c r="CR95" i="3"/>
  <c r="M93" i="3"/>
  <c r="DO96" i="3"/>
  <c r="Y57" i="2"/>
  <c r="CR56" i="2"/>
  <c r="DO57" i="2"/>
  <c r="BB56" i="2"/>
  <c r="DO56" i="2"/>
  <c r="M54" i="2"/>
  <c r="CG57" i="2"/>
  <c r="M20" i="4"/>
  <c r="BB21" i="4"/>
  <c r="CD21" i="4"/>
  <c r="CR21" i="4"/>
  <c r="BB18" i="4"/>
  <c r="CG20" i="4"/>
  <c r="Y18" i="4"/>
  <c r="Y20" i="4"/>
  <c r="BB96" i="3"/>
  <c r="CD96" i="3"/>
  <c r="CR96" i="3"/>
  <c r="M95" i="3"/>
  <c r="BB93" i="3"/>
  <c r="CG95" i="3"/>
  <c r="Y93" i="3"/>
  <c r="Y95" i="3"/>
  <c r="BB57" i="2"/>
  <c r="CD57" i="2"/>
  <c r="CR57" i="2"/>
  <c r="M56" i="2"/>
  <c r="BB54" i="2"/>
  <c r="CG56" i="2"/>
  <c r="M57" i="2"/>
  <c r="Y54" i="2"/>
  <c r="Y56" i="2"/>
  <c r="DQ190" i="1"/>
  <c r="DQ192" i="1"/>
  <c r="DQ193" i="1"/>
  <c r="F190" i="1" l="1"/>
  <c r="G190" i="1"/>
  <c r="F192" i="1"/>
  <c r="G192" i="1"/>
  <c r="F193" i="1"/>
  <c r="G193" i="1"/>
  <c r="BU190" i="1" l="1"/>
  <c r="BU192" i="1"/>
  <c r="BU193" i="1"/>
  <c r="BN190" i="1"/>
  <c r="BN192" i="1"/>
  <c r="BN193" i="1"/>
  <c r="BV192" i="1" l="1"/>
  <c r="BV190" i="1"/>
  <c r="BV193" i="1"/>
  <c r="DO6" i="1" l="1"/>
  <c r="DO7" i="1"/>
  <c r="DO8" i="1"/>
  <c r="DO10" i="1"/>
  <c r="DO11" i="1"/>
  <c r="DO12" i="1"/>
  <c r="DO13" i="1"/>
  <c r="DO14" i="1"/>
  <c r="DO15" i="1"/>
  <c r="DO16" i="1"/>
  <c r="DO17" i="1"/>
  <c r="DO19" i="1"/>
  <c r="DO20" i="1"/>
  <c r="DO21" i="1"/>
  <c r="DO23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2" i="1"/>
  <c r="DO63" i="1"/>
  <c r="DO64" i="1"/>
  <c r="DO65" i="1"/>
  <c r="DO66" i="1"/>
  <c r="DO67" i="1"/>
  <c r="DO68" i="1"/>
  <c r="DO69" i="1"/>
  <c r="DO70" i="1"/>
  <c r="DO72" i="1"/>
  <c r="DO73" i="1"/>
  <c r="DO74" i="1"/>
  <c r="DO75" i="1"/>
  <c r="DO76" i="1"/>
  <c r="DO77" i="1"/>
  <c r="DO78" i="1"/>
  <c r="DO79" i="1"/>
  <c r="DO81" i="1"/>
  <c r="DO82" i="1"/>
  <c r="DO83" i="1"/>
  <c r="DO85" i="1"/>
  <c r="DO86" i="1"/>
  <c r="DO87" i="1"/>
  <c r="DO88" i="1"/>
  <c r="DO89" i="1"/>
  <c r="DO91" i="1"/>
  <c r="DO92" i="1"/>
  <c r="DO93" i="1"/>
  <c r="DO94" i="1"/>
  <c r="DO95" i="1"/>
  <c r="DO96" i="1"/>
  <c r="DO97" i="1"/>
  <c r="DO98" i="1"/>
  <c r="DO100" i="1"/>
  <c r="DO102" i="1"/>
  <c r="DO103" i="1"/>
  <c r="DO104" i="1"/>
  <c r="DO105" i="1"/>
  <c r="DO106" i="1"/>
  <c r="DO108" i="1"/>
  <c r="DO109" i="1"/>
  <c r="DO111" i="1"/>
  <c r="DO112" i="1"/>
  <c r="DO113" i="1"/>
  <c r="DO114" i="1"/>
  <c r="DO116" i="1"/>
  <c r="DO117" i="1"/>
  <c r="DO118" i="1"/>
  <c r="DO119" i="1"/>
  <c r="DO120" i="1"/>
  <c r="DO121" i="1"/>
  <c r="DO122" i="1"/>
  <c r="DO123" i="1"/>
  <c r="DO124" i="1"/>
  <c r="DO125" i="1"/>
  <c r="DO126" i="1"/>
  <c r="DO127" i="1"/>
  <c r="DO128" i="1"/>
  <c r="DO129" i="1"/>
  <c r="DO130" i="1"/>
  <c r="DO131" i="1"/>
  <c r="DO133" i="1"/>
  <c r="DO134" i="1"/>
  <c r="DO135" i="1"/>
  <c r="DO136" i="1"/>
  <c r="DO137" i="1"/>
  <c r="DO138" i="1"/>
  <c r="DO139" i="1"/>
  <c r="DO140" i="1"/>
  <c r="DO141" i="1"/>
  <c r="DO144" i="1"/>
  <c r="DO145" i="1"/>
  <c r="DO146" i="1"/>
  <c r="DO147" i="1"/>
  <c r="DO148" i="1"/>
  <c r="DO149" i="1"/>
  <c r="DO151" i="1"/>
  <c r="DO152" i="1"/>
  <c r="DO153" i="1"/>
  <c r="DO154" i="1"/>
  <c r="DO155" i="1"/>
  <c r="DO156" i="1"/>
  <c r="DO157" i="1"/>
  <c r="DO158" i="1"/>
  <c r="DO160" i="1"/>
  <c r="DO164" i="1"/>
  <c r="DO167" i="1"/>
  <c r="DO168" i="1"/>
  <c r="DO169" i="1"/>
  <c r="DO170" i="1"/>
  <c r="DO171" i="1"/>
  <c r="DO174" i="1"/>
  <c r="DO175" i="1"/>
  <c r="DO176" i="1"/>
  <c r="DO177" i="1"/>
  <c r="DO178" i="1"/>
  <c r="DO179" i="1"/>
  <c r="DO180" i="1"/>
  <c r="DO181" i="1"/>
  <c r="DO183" i="1"/>
  <c r="DO184" i="1"/>
  <c r="DO185" i="1"/>
  <c r="DO186" i="1"/>
  <c r="DO187" i="1"/>
  <c r="DO188" i="1"/>
  <c r="DO5" i="1"/>
  <c r="J190" i="1"/>
  <c r="K190" i="1"/>
  <c r="L190" i="1"/>
  <c r="P190" i="1"/>
  <c r="Q190" i="1"/>
  <c r="R190" i="1"/>
  <c r="S190" i="1"/>
  <c r="T190" i="1"/>
  <c r="U190" i="1"/>
  <c r="V190" i="1"/>
  <c r="W190" i="1"/>
  <c r="X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C190" i="1"/>
  <c r="BD190" i="1"/>
  <c r="BE190" i="1"/>
  <c r="BF190" i="1"/>
  <c r="BH190" i="1"/>
  <c r="BI190" i="1"/>
  <c r="BJ190" i="1"/>
  <c r="BK190" i="1"/>
  <c r="BL190" i="1"/>
  <c r="BM190" i="1"/>
  <c r="BO190" i="1"/>
  <c r="BP190" i="1"/>
  <c r="BQ190" i="1"/>
  <c r="BR190" i="1"/>
  <c r="BS190" i="1"/>
  <c r="BT190" i="1"/>
  <c r="BW190" i="1"/>
  <c r="BX190" i="1"/>
  <c r="BY190" i="1"/>
  <c r="BZ190" i="1"/>
  <c r="CA190" i="1"/>
  <c r="CB190" i="1"/>
  <c r="CC190" i="1"/>
  <c r="CE190" i="1"/>
  <c r="CH190" i="1"/>
  <c r="CI190" i="1"/>
  <c r="CK190" i="1"/>
  <c r="CL190" i="1"/>
  <c r="CM190" i="1"/>
  <c r="CN190" i="1"/>
  <c r="CO190" i="1"/>
  <c r="CP190" i="1"/>
  <c r="CQ190" i="1"/>
  <c r="CT190" i="1"/>
  <c r="CU190" i="1"/>
  <c r="CV190" i="1"/>
  <c r="CW190" i="1"/>
  <c r="CX190" i="1"/>
  <c r="CY190" i="1"/>
  <c r="CZ190" i="1"/>
  <c r="DA190" i="1"/>
  <c r="DB190" i="1"/>
  <c r="DC190" i="1"/>
  <c r="DE190" i="1"/>
  <c r="DF190" i="1"/>
  <c r="DG190" i="1"/>
  <c r="DJ190" i="1"/>
  <c r="DK190" i="1"/>
  <c r="DL190" i="1"/>
  <c r="DN190" i="1"/>
  <c r="DP190" i="1"/>
  <c r="DR190" i="1"/>
  <c r="DS190" i="1"/>
  <c r="DT190" i="1"/>
  <c r="DU190" i="1"/>
  <c r="DV190" i="1"/>
  <c r="DW190" i="1"/>
  <c r="DX190" i="1"/>
  <c r="DY190" i="1"/>
  <c r="DZ190" i="1"/>
  <c r="EA190" i="1"/>
  <c r="EB190" i="1"/>
  <c r="J192" i="1"/>
  <c r="K192" i="1"/>
  <c r="L192" i="1"/>
  <c r="P192" i="1"/>
  <c r="Q192" i="1"/>
  <c r="R192" i="1"/>
  <c r="S192" i="1"/>
  <c r="T192" i="1"/>
  <c r="U192" i="1"/>
  <c r="V192" i="1"/>
  <c r="W192" i="1"/>
  <c r="X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C192" i="1"/>
  <c r="BD192" i="1"/>
  <c r="BE192" i="1"/>
  <c r="BF192" i="1"/>
  <c r="BH192" i="1"/>
  <c r="BI192" i="1"/>
  <c r="BJ192" i="1"/>
  <c r="BK192" i="1"/>
  <c r="BL192" i="1"/>
  <c r="BM192" i="1"/>
  <c r="BO192" i="1"/>
  <c r="BP192" i="1"/>
  <c r="BQ192" i="1"/>
  <c r="BR192" i="1"/>
  <c r="BS192" i="1"/>
  <c r="BT192" i="1"/>
  <c r="BW192" i="1"/>
  <c r="BX192" i="1"/>
  <c r="BY192" i="1"/>
  <c r="BZ192" i="1"/>
  <c r="CA192" i="1"/>
  <c r="CB192" i="1"/>
  <c r="CC192" i="1"/>
  <c r="CE192" i="1"/>
  <c r="CH192" i="1"/>
  <c r="CI192" i="1"/>
  <c r="CK192" i="1"/>
  <c r="CL192" i="1"/>
  <c r="CM192" i="1"/>
  <c r="CN192" i="1"/>
  <c r="CO192" i="1"/>
  <c r="CP192" i="1"/>
  <c r="CQ192" i="1"/>
  <c r="CT192" i="1"/>
  <c r="CU192" i="1"/>
  <c r="CV192" i="1"/>
  <c r="CW192" i="1"/>
  <c r="CX192" i="1"/>
  <c r="CY192" i="1"/>
  <c r="CZ192" i="1"/>
  <c r="DA192" i="1"/>
  <c r="DB192" i="1"/>
  <c r="DC192" i="1"/>
  <c r="DE192" i="1"/>
  <c r="DF192" i="1"/>
  <c r="DG192" i="1"/>
  <c r="DJ192" i="1"/>
  <c r="DK192" i="1"/>
  <c r="DL192" i="1"/>
  <c r="DN192" i="1"/>
  <c r="DP192" i="1"/>
  <c r="DR192" i="1"/>
  <c r="DS192" i="1"/>
  <c r="DT192" i="1"/>
  <c r="DU192" i="1"/>
  <c r="DV192" i="1"/>
  <c r="DW192" i="1"/>
  <c r="DX192" i="1"/>
  <c r="DY192" i="1"/>
  <c r="DZ192" i="1"/>
  <c r="EA192" i="1"/>
  <c r="EB192" i="1"/>
  <c r="J193" i="1"/>
  <c r="K193" i="1"/>
  <c r="L193" i="1"/>
  <c r="P193" i="1"/>
  <c r="Q193" i="1"/>
  <c r="R193" i="1"/>
  <c r="S193" i="1"/>
  <c r="T193" i="1"/>
  <c r="U193" i="1"/>
  <c r="V193" i="1"/>
  <c r="W193" i="1"/>
  <c r="X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C193" i="1"/>
  <c r="BD193" i="1"/>
  <c r="BE193" i="1"/>
  <c r="BF193" i="1"/>
  <c r="BH193" i="1"/>
  <c r="BI193" i="1"/>
  <c r="BJ193" i="1"/>
  <c r="BK193" i="1"/>
  <c r="BL193" i="1"/>
  <c r="BM193" i="1"/>
  <c r="BO193" i="1"/>
  <c r="BP193" i="1"/>
  <c r="BQ193" i="1"/>
  <c r="BR193" i="1"/>
  <c r="BS193" i="1"/>
  <c r="BT193" i="1"/>
  <c r="BW193" i="1"/>
  <c r="BX193" i="1"/>
  <c r="BY193" i="1"/>
  <c r="BZ193" i="1"/>
  <c r="CA193" i="1"/>
  <c r="CB193" i="1"/>
  <c r="CC193" i="1"/>
  <c r="CE193" i="1"/>
  <c r="CH193" i="1"/>
  <c r="CI193" i="1"/>
  <c r="CK193" i="1"/>
  <c r="CL193" i="1"/>
  <c r="CM193" i="1"/>
  <c r="CN193" i="1"/>
  <c r="CO193" i="1"/>
  <c r="CP193" i="1"/>
  <c r="CQ193" i="1"/>
  <c r="CT193" i="1"/>
  <c r="CU193" i="1"/>
  <c r="CV193" i="1"/>
  <c r="CW193" i="1"/>
  <c r="CX193" i="1"/>
  <c r="CY193" i="1"/>
  <c r="CZ193" i="1"/>
  <c r="DA193" i="1"/>
  <c r="DB193" i="1"/>
  <c r="DC193" i="1"/>
  <c r="DE193" i="1"/>
  <c r="DF193" i="1"/>
  <c r="DG193" i="1"/>
  <c r="DJ193" i="1"/>
  <c r="DK193" i="1"/>
  <c r="DL193" i="1"/>
  <c r="DN193" i="1"/>
  <c r="DP193" i="1"/>
  <c r="DR193" i="1"/>
  <c r="DS193" i="1"/>
  <c r="DT193" i="1"/>
  <c r="DU193" i="1"/>
  <c r="DV193" i="1"/>
  <c r="DW193" i="1"/>
  <c r="DX193" i="1"/>
  <c r="DY193" i="1"/>
  <c r="DZ193" i="1"/>
  <c r="EA193" i="1"/>
  <c r="EB193" i="1"/>
  <c r="E193" i="1"/>
  <c r="E192" i="1"/>
  <c r="E190" i="1"/>
  <c r="DO192" i="1" l="1"/>
  <c r="DO193" i="1"/>
  <c r="CG6" i="1"/>
  <c r="CG7" i="1"/>
  <c r="CG8" i="1"/>
  <c r="CG10" i="1"/>
  <c r="CG11" i="1"/>
  <c r="CG12" i="1"/>
  <c r="CG13" i="1"/>
  <c r="CG14" i="1"/>
  <c r="CG15" i="1"/>
  <c r="CG16" i="1"/>
  <c r="CG17" i="1"/>
  <c r="CG19" i="1"/>
  <c r="CG20" i="1"/>
  <c r="CG21" i="1"/>
  <c r="CG23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40" i="1"/>
  <c r="CG41" i="1"/>
  <c r="CG42" i="1"/>
  <c r="CG43" i="1"/>
  <c r="CG44" i="1"/>
  <c r="CG45" i="1"/>
  <c r="CG46" i="1"/>
  <c r="CG47" i="1"/>
  <c r="CG48" i="1"/>
  <c r="CG49" i="1"/>
  <c r="CG50" i="1"/>
  <c r="CG52" i="1"/>
  <c r="CG53" i="1"/>
  <c r="CG54" i="1"/>
  <c r="CG55" i="1"/>
  <c r="CG56" i="1"/>
  <c r="CG57" i="1"/>
  <c r="CG58" i="1"/>
  <c r="CG62" i="1"/>
  <c r="CG63" i="1"/>
  <c r="CG64" i="1"/>
  <c r="CG65" i="1"/>
  <c r="CG66" i="1"/>
  <c r="CG67" i="1"/>
  <c r="CG68" i="1"/>
  <c r="CG69" i="1"/>
  <c r="CG70" i="1"/>
  <c r="CG72" i="1"/>
  <c r="CG73" i="1"/>
  <c r="CG74" i="1"/>
  <c r="CG75" i="1"/>
  <c r="CG76" i="1"/>
  <c r="CG77" i="1"/>
  <c r="CG78" i="1"/>
  <c r="CG79" i="1"/>
  <c r="CG81" i="1"/>
  <c r="CG82" i="1"/>
  <c r="CG83" i="1"/>
  <c r="CG85" i="1"/>
  <c r="CG86" i="1"/>
  <c r="CG87" i="1"/>
  <c r="CG89" i="1"/>
  <c r="CG91" i="1"/>
  <c r="CG92" i="1"/>
  <c r="CG93" i="1"/>
  <c r="CG94" i="1"/>
  <c r="CG95" i="1"/>
  <c r="CG96" i="1"/>
  <c r="CG97" i="1"/>
  <c r="CG98" i="1"/>
  <c r="CG100" i="1"/>
  <c r="CG102" i="1"/>
  <c r="CG103" i="1"/>
  <c r="CG104" i="1"/>
  <c r="CG105" i="1"/>
  <c r="CG106" i="1"/>
  <c r="CG108" i="1"/>
  <c r="CG109" i="1"/>
  <c r="CG111" i="1"/>
  <c r="CG112" i="1"/>
  <c r="CG113" i="1"/>
  <c r="CG114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30" i="1"/>
  <c r="CG131" i="1"/>
  <c r="CG133" i="1"/>
  <c r="CG134" i="1"/>
  <c r="CG135" i="1"/>
  <c r="CG136" i="1"/>
  <c r="CG137" i="1"/>
  <c r="CG138" i="1"/>
  <c r="CG139" i="1"/>
  <c r="CG140" i="1"/>
  <c r="CG141" i="1"/>
  <c r="CG144" i="1"/>
  <c r="CG145" i="1"/>
  <c r="CG146" i="1"/>
  <c r="CG147" i="1"/>
  <c r="CG148" i="1"/>
  <c r="CG149" i="1"/>
  <c r="CG151" i="1"/>
  <c r="CG152" i="1"/>
  <c r="CG153" i="1"/>
  <c r="CG154" i="1"/>
  <c r="CG155" i="1"/>
  <c r="CG156" i="1"/>
  <c r="CG157" i="1"/>
  <c r="CG158" i="1"/>
  <c r="CG160" i="1"/>
  <c r="CG164" i="1"/>
  <c r="CG167" i="1"/>
  <c r="CG168" i="1"/>
  <c r="CG169" i="1"/>
  <c r="CG170" i="1"/>
  <c r="CG171" i="1"/>
  <c r="CG174" i="1"/>
  <c r="CG175" i="1"/>
  <c r="CG176" i="1"/>
  <c r="CG177" i="1"/>
  <c r="CG178" i="1"/>
  <c r="CG179" i="1"/>
  <c r="CG180" i="1"/>
  <c r="CG181" i="1"/>
  <c r="CG183" i="1"/>
  <c r="CG184" i="1"/>
  <c r="CG185" i="1"/>
  <c r="CG186" i="1"/>
  <c r="CG187" i="1"/>
  <c r="CG188" i="1"/>
  <c r="CG5" i="1"/>
  <c r="CR6" i="1"/>
  <c r="CR7" i="1"/>
  <c r="CR8" i="1"/>
  <c r="CR10" i="1"/>
  <c r="CR11" i="1"/>
  <c r="CR12" i="1"/>
  <c r="CR13" i="1"/>
  <c r="CR14" i="1"/>
  <c r="CR15" i="1"/>
  <c r="CR16" i="1"/>
  <c r="CR17" i="1"/>
  <c r="CR19" i="1"/>
  <c r="CR20" i="1"/>
  <c r="CR21" i="1"/>
  <c r="CR23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2" i="1"/>
  <c r="CR63" i="1"/>
  <c r="CR64" i="1"/>
  <c r="CR65" i="1"/>
  <c r="CR66" i="1"/>
  <c r="CR67" i="1"/>
  <c r="CR68" i="1"/>
  <c r="CR69" i="1"/>
  <c r="CR70" i="1"/>
  <c r="CR72" i="1"/>
  <c r="CR73" i="1"/>
  <c r="CR74" i="1"/>
  <c r="CR75" i="1"/>
  <c r="CR76" i="1"/>
  <c r="CR77" i="1"/>
  <c r="CR78" i="1"/>
  <c r="CR79" i="1"/>
  <c r="CR81" i="1"/>
  <c r="CR82" i="1"/>
  <c r="CR83" i="1"/>
  <c r="CR85" i="1"/>
  <c r="CR86" i="1"/>
  <c r="CR87" i="1"/>
  <c r="CR88" i="1"/>
  <c r="CR89" i="1"/>
  <c r="CR91" i="1"/>
  <c r="CR92" i="1"/>
  <c r="CR93" i="1"/>
  <c r="CR94" i="1"/>
  <c r="CR95" i="1"/>
  <c r="CR96" i="1"/>
  <c r="CR97" i="1"/>
  <c r="CR98" i="1"/>
  <c r="CR100" i="1"/>
  <c r="CR102" i="1"/>
  <c r="CR103" i="1"/>
  <c r="CR104" i="1"/>
  <c r="CR105" i="1"/>
  <c r="CR106" i="1"/>
  <c r="CR108" i="1"/>
  <c r="CR109" i="1"/>
  <c r="CR111" i="1"/>
  <c r="CR112" i="1"/>
  <c r="CR113" i="1"/>
  <c r="CR114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3" i="1"/>
  <c r="CR134" i="1"/>
  <c r="CR135" i="1"/>
  <c r="CR136" i="1"/>
  <c r="CR137" i="1"/>
  <c r="CR138" i="1"/>
  <c r="CR139" i="1"/>
  <c r="CR140" i="1"/>
  <c r="CR141" i="1"/>
  <c r="CR144" i="1"/>
  <c r="CR145" i="1"/>
  <c r="CR146" i="1"/>
  <c r="CR147" i="1"/>
  <c r="CR148" i="1"/>
  <c r="CR149" i="1"/>
  <c r="CR151" i="1"/>
  <c r="CR152" i="1"/>
  <c r="CR153" i="1"/>
  <c r="CR154" i="1"/>
  <c r="CR155" i="1"/>
  <c r="CR156" i="1"/>
  <c r="CR157" i="1"/>
  <c r="CR158" i="1"/>
  <c r="CR160" i="1"/>
  <c r="CR164" i="1"/>
  <c r="CR167" i="1"/>
  <c r="CR168" i="1"/>
  <c r="CR169" i="1"/>
  <c r="CR170" i="1"/>
  <c r="CR171" i="1"/>
  <c r="CR174" i="1"/>
  <c r="CR175" i="1"/>
  <c r="CR176" i="1"/>
  <c r="CR177" i="1"/>
  <c r="CR178" i="1"/>
  <c r="CR179" i="1"/>
  <c r="CR180" i="1"/>
  <c r="CR181" i="1"/>
  <c r="CR183" i="1"/>
  <c r="CR184" i="1"/>
  <c r="CR185" i="1"/>
  <c r="CR186" i="1"/>
  <c r="CR187" i="1"/>
  <c r="CR188" i="1"/>
  <c r="CR5" i="1"/>
  <c r="CD6" i="1"/>
  <c r="CD7" i="1"/>
  <c r="CD8" i="1"/>
  <c r="CD10" i="1"/>
  <c r="CD11" i="1"/>
  <c r="CD12" i="1"/>
  <c r="CD13" i="1"/>
  <c r="CD14" i="1"/>
  <c r="CD15" i="1"/>
  <c r="CD16" i="1"/>
  <c r="CD17" i="1"/>
  <c r="CD19" i="1"/>
  <c r="CD20" i="1"/>
  <c r="CD21" i="1"/>
  <c r="CD23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2" i="1"/>
  <c r="CD63" i="1"/>
  <c r="CD64" i="1"/>
  <c r="CD65" i="1"/>
  <c r="CD66" i="1"/>
  <c r="CD67" i="1"/>
  <c r="CD68" i="1"/>
  <c r="CD69" i="1"/>
  <c r="CD70" i="1"/>
  <c r="CD72" i="1"/>
  <c r="CD73" i="1"/>
  <c r="CD74" i="1"/>
  <c r="CD75" i="1"/>
  <c r="CD76" i="1"/>
  <c r="CD77" i="1"/>
  <c r="CD78" i="1"/>
  <c r="CD79" i="1"/>
  <c r="CD81" i="1"/>
  <c r="CD82" i="1"/>
  <c r="CD83" i="1"/>
  <c r="CD85" i="1"/>
  <c r="CD86" i="1"/>
  <c r="CD87" i="1"/>
  <c r="CD88" i="1"/>
  <c r="CD89" i="1"/>
  <c r="CD91" i="1"/>
  <c r="CD93" i="1"/>
  <c r="CD94" i="1"/>
  <c r="CD95" i="1"/>
  <c r="CD96" i="1"/>
  <c r="CD97" i="1"/>
  <c r="CD98" i="1"/>
  <c r="CD100" i="1"/>
  <c r="CD102" i="1"/>
  <c r="CD103" i="1"/>
  <c r="CD104" i="1"/>
  <c r="CD105" i="1"/>
  <c r="CD106" i="1"/>
  <c r="CD108" i="1"/>
  <c r="CD109" i="1"/>
  <c r="CD111" i="1"/>
  <c r="CD112" i="1"/>
  <c r="CD113" i="1"/>
  <c r="CD114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3" i="1"/>
  <c r="CD134" i="1"/>
  <c r="CD135" i="1"/>
  <c r="CD136" i="1"/>
  <c r="CD137" i="1"/>
  <c r="CD138" i="1"/>
  <c r="CD139" i="1"/>
  <c r="CD141" i="1"/>
  <c r="CD144" i="1"/>
  <c r="CD145" i="1"/>
  <c r="CD146" i="1"/>
  <c r="CD147" i="1"/>
  <c r="CD148" i="1"/>
  <c r="CD149" i="1"/>
  <c r="CD151" i="1"/>
  <c r="CD152" i="1"/>
  <c r="CD153" i="1"/>
  <c r="CD154" i="1"/>
  <c r="CD155" i="1"/>
  <c r="CD156" i="1"/>
  <c r="CD157" i="1"/>
  <c r="CD158" i="1"/>
  <c r="CD160" i="1"/>
  <c r="CD164" i="1"/>
  <c r="CD167" i="1"/>
  <c r="CD168" i="1"/>
  <c r="CD169" i="1"/>
  <c r="CD170" i="1"/>
  <c r="CD171" i="1"/>
  <c r="CD174" i="1"/>
  <c r="CD175" i="1"/>
  <c r="CD176" i="1"/>
  <c r="CD177" i="1"/>
  <c r="CD179" i="1"/>
  <c r="CD180" i="1"/>
  <c r="CD181" i="1"/>
  <c r="CD183" i="1"/>
  <c r="CD184" i="1"/>
  <c r="CD185" i="1"/>
  <c r="CD186" i="1"/>
  <c r="CD187" i="1"/>
  <c r="CD188" i="1"/>
  <c r="CD5" i="1"/>
  <c r="BB6" i="1"/>
  <c r="BB7" i="1"/>
  <c r="BB8" i="1"/>
  <c r="BB10" i="1"/>
  <c r="BB11" i="1"/>
  <c r="BB12" i="1"/>
  <c r="BB13" i="1"/>
  <c r="BB14" i="1"/>
  <c r="BB15" i="1"/>
  <c r="BB16" i="1"/>
  <c r="BB17" i="1"/>
  <c r="BB19" i="1"/>
  <c r="BB20" i="1"/>
  <c r="BB21" i="1"/>
  <c r="BB23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2" i="1"/>
  <c r="BB63" i="1"/>
  <c r="BB64" i="1"/>
  <c r="BB65" i="1"/>
  <c r="BB66" i="1"/>
  <c r="BB67" i="1"/>
  <c r="BB68" i="1"/>
  <c r="BB69" i="1"/>
  <c r="BB70" i="1"/>
  <c r="BB72" i="1"/>
  <c r="BB73" i="1"/>
  <c r="BB74" i="1"/>
  <c r="BB75" i="1"/>
  <c r="BB76" i="1"/>
  <c r="BB77" i="1"/>
  <c r="BB78" i="1"/>
  <c r="BB79" i="1"/>
  <c r="BB81" i="1"/>
  <c r="BB82" i="1"/>
  <c r="BB83" i="1"/>
  <c r="BB85" i="1"/>
  <c r="BB86" i="1"/>
  <c r="BB87" i="1"/>
  <c r="BB88" i="1"/>
  <c r="BB89" i="1"/>
  <c r="BB91" i="1"/>
  <c r="BB92" i="1"/>
  <c r="BB93" i="1"/>
  <c r="BB94" i="1"/>
  <c r="BB95" i="1"/>
  <c r="BB96" i="1"/>
  <c r="BB97" i="1"/>
  <c r="BB98" i="1"/>
  <c r="BB100" i="1"/>
  <c r="BB102" i="1"/>
  <c r="BB103" i="1"/>
  <c r="BB104" i="1"/>
  <c r="BB105" i="1"/>
  <c r="BB106" i="1"/>
  <c r="BB108" i="1"/>
  <c r="BB109" i="1"/>
  <c r="BB111" i="1"/>
  <c r="BB112" i="1"/>
  <c r="BB113" i="1"/>
  <c r="BB114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3" i="1"/>
  <c r="BB134" i="1"/>
  <c r="BB135" i="1"/>
  <c r="BB136" i="1"/>
  <c r="BB137" i="1"/>
  <c r="BB138" i="1"/>
  <c r="BB139" i="1"/>
  <c r="BB140" i="1"/>
  <c r="BB141" i="1"/>
  <c r="BB144" i="1"/>
  <c r="BB145" i="1"/>
  <c r="BB146" i="1"/>
  <c r="BB147" i="1"/>
  <c r="BB148" i="1"/>
  <c r="BB149" i="1"/>
  <c r="BB151" i="1"/>
  <c r="BB152" i="1"/>
  <c r="BB153" i="1"/>
  <c r="BB154" i="1"/>
  <c r="BB155" i="1"/>
  <c r="BB156" i="1"/>
  <c r="BB157" i="1"/>
  <c r="BB158" i="1"/>
  <c r="BB160" i="1"/>
  <c r="BB164" i="1"/>
  <c r="BB167" i="1"/>
  <c r="BB168" i="1"/>
  <c r="BB169" i="1"/>
  <c r="BB170" i="1"/>
  <c r="BB171" i="1"/>
  <c r="BB174" i="1"/>
  <c r="BB175" i="1"/>
  <c r="BB176" i="1"/>
  <c r="BB177" i="1"/>
  <c r="BB178" i="1"/>
  <c r="BB179" i="1"/>
  <c r="BB180" i="1"/>
  <c r="BB181" i="1"/>
  <c r="BB183" i="1"/>
  <c r="BB184" i="1"/>
  <c r="BB185" i="1"/>
  <c r="BB186" i="1"/>
  <c r="BB187" i="1"/>
  <c r="BB188" i="1"/>
  <c r="BB5" i="1"/>
  <c r="Y6" i="1"/>
  <c r="Y7" i="1"/>
  <c r="Y8" i="1"/>
  <c r="Y10" i="1"/>
  <c r="Y11" i="1"/>
  <c r="Y12" i="1"/>
  <c r="Y13" i="1"/>
  <c r="Y14" i="1"/>
  <c r="Y15" i="1"/>
  <c r="Y16" i="1"/>
  <c r="Y17" i="1"/>
  <c r="Y19" i="1"/>
  <c r="Y20" i="1"/>
  <c r="Y21" i="1"/>
  <c r="Y23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2" i="1"/>
  <c r="Y63" i="1"/>
  <c r="Y64" i="1"/>
  <c r="Y65" i="1"/>
  <c r="Y66" i="1"/>
  <c r="Y67" i="1"/>
  <c r="Y68" i="1"/>
  <c r="Y69" i="1"/>
  <c r="Y70" i="1"/>
  <c r="Y72" i="1"/>
  <c r="Y73" i="1"/>
  <c r="Y74" i="1"/>
  <c r="Y75" i="1"/>
  <c r="Y76" i="1"/>
  <c r="Y77" i="1"/>
  <c r="Y78" i="1"/>
  <c r="Y79" i="1"/>
  <c r="Y81" i="1"/>
  <c r="Y82" i="1"/>
  <c r="Y83" i="1"/>
  <c r="Y85" i="1"/>
  <c r="Y86" i="1"/>
  <c r="Y87" i="1"/>
  <c r="Y88" i="1"/>
  <c r="Y89" i="1"/>
  <c r="Y91" i="1"/>
  <c r="Y92" i="1"/>
  <c r="Y93" i="1"/>
  <c r="Y94" i="1"/>
  <c r="Y95" i="1"/>
  <c r="Y96" i="1"/>
  <c r="Y97" i="1"/>
  <c r="Y98" i="1"/>
  <c r="Y100" i="1"/>
  <c r="Y102" i="1"/>
  <c r="Y103" i="1"/>
  <c r="Y104" i="1"/>
  <c r="Y105" i="1"/>
  <c r="Y106" i="1"/>
  <c r="Y108" i="1"/>
  <c r="Y109" i="1"/>
  <c r="Y111" i="1"/>
  <c r="Y112" i="1"/>
  <c r="Y113" i="1"/>
  <c r="Y114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3" i="1"/>
  <c r="Y134" i="1"/>
  <c r="Y135" i="1"/>
  <c r="Y136" i="1"/>
  <c r="Y137" i="1"/>
  <c r="Y138" i="1"/>
  <c r="Y139" i="1"/>
  <c r="Y140" i="1"/>
  <c r="Y141" i="1"/>
  <c r="Y144" i="1"/>
  <c r="Y145" i="1"/>
  <c r="Y146" i="1"/>
  <c r="Y147" i="1"/>
  <c r="Y148" i="1"/>
  <c r="Y149" i="1"/>
  <c r="Y151" i="1"/>
  <c r="Y152" i="1"/>
  <c r="Y153" i="1"/>
  <c r="Y154" i="1"/>
  <c r="Y155" i="1"/>
  <c r="Y156" i="1"/>
  <c r="Y157" i="1"/>
  <c r="Y158" i="1"/>
  <c r="Y160" i="1"/>
  <c r="Y164" i="1"/>
  <c r="Y167" i="1"/>
  <c r="Y168" i="1"/>
  <c r="Y169" i="1"/>
  <c r="Y170" i="1"/>
  <c r="Y171" i="1"/>
  <c r="Y174" i="1"/>
  <c r="Y175" i="1"/>
  <c r="Y176" i="1"/>
  <c r="Y177" i="1"/>
  <c r="Y178" i="1"/>
  <c r="Y179" i="1"/>
  <c r="Y180" i="1"/>
  <c r="Y181" i="1"/>
  <c r="Y183" i="1"/>
  <c r="Y184" i="1"/>
  <c r="Y185" i="1"/>
  <c r="Y186" i="1"/>
  <c r="Y187" i="1"/>
  <c r="Y188" i="1"/>
  <c r="Y5" i="1"/>
  <c r="M6" i="1"/>
  <c r="M8" i="1"/>
  <c r="M10" i="1"/>
  <c r="M11" i="1"/>
  <c r="M12" i="1"/>
  <c r="M13" i="1"/>
  <c r="M14" i="1"/>
  <c r="M15" i="1"/>
  <c r="M16" i="1"/>
  <c r="M17" i="1"/>
  <c r="M18" i="1"/>
  <c r="M19" i="1"/>
  <c r="M21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1" i="1"/>
  <c r="M62" i="1"/>
  <c r="M63" i="1"/>
  <c r="M64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79" i="1"/>
  <c r="M81" i="1"/>
  <c r="M82" i="1"/>
  <c r="M83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100" i="1"/>
  <c r="M102" i="1"/>
  <c r="M103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3" i="1"/>
  <c r="M144" i="1"/>
  <c r="M145" i="1"/>
  <c r="M146" i="1"/>
  <c r="M147" i="1"/>
  <c r="M148" i="1"/>
  <c r="M149" i="1"/>
  <c r="M151" i="1"/>
  <c r="M152" i="1"/>
  <c r="M153" i="1"/>
  <c r="M154" i="1"/>
  <c r="M155" i="1"/>
  <c r="M156" i="1"/>
  <c r="M157" i="1"/>
  <c r="M158" i="1"/>
  <c r="M160" i="1"/>
  <c r="M161" i="1"/>
  <c r="M163" i="1"/>
  <c r="M164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5" i="1"/>
  <c r="BB190" i="1" l="1"/>
  <c r="BB193" i="1"/>
  <c r="BB192" i="1"/>
  <c r="M192" i="1"/>
  <c r="M190" i="1"/>
  <c r="M193" i="1"/>
  <c r="Y190" i="1"/>
  <c r="Y193" i="1"/>
  <c r="Y192" i="1"/>
  <c r="CR193" i="1"/>
  <c r="CR192" i="1"/>
  <c r="CG193" i="1"/>
  <c r="CG192" i="1"/>
  <c r="CD193" i="1"/>
  <c r="CD192" i="1"/>
</calcChain>
</file>

<file path=xl/sharedStrings.xml><?xml version="1.0" encoding="utf-8"?>
<sst xmlns="http://schemas.openxmlformats.org/spreadsheetml/2006/main" count="4040" uniqueCount="515">
  <si>
    <t>Abbott Memorial</t>
  </si>
  <si>
    <t>Ainsworth Public</t>
  </si>
  <si>
    <t>Albany Town</t>
  </si>
  <si>
    <t>Alburg Public</t>
  </si>
  <si>
    <t>Alden Balch Memorial</t>
  </si>
  <si>
    <t>Aldrich Public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</si>
  <si>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</si>
  <si>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</si>
  <si>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</si>
  <si>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</si>
  <si>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</si>
  <si>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</si>
  <si>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</si>
  <si>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</si>
  <si>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</si>
  <si>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</si>
  <si>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Northrup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</si>
  <si>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</si>
  <si>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</si>
  <si>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</si>
  <si>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</si>
  <si>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</si>
  <si>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</si>
  <si>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</si>
  <si>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</si>
  <si>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</si>
  <si>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</si>
  <si>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</si>
  <si>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</si>
  <si>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</si>
  <si>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</si>
  <si>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</si>
  <si>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</si>
  <si>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</si>
  <si>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</si>
  <si>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</si>
  <si>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</si>
  <si>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</si>
  <si>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</si>
  <si>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</si>
  <si>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</si>
  <si>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</si>
  <si>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</si>
  <si>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</si>
  <si>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</si>
  <si>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</si>
  <si>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</si>
  <si>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</si>
  <si>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</si>
  <si>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</si>
  <si>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</si>
  <si>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</si>
  <si>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</si>
  <si>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</si>
  <si>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</si>
  <si>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</si>
  <si>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</si>
  <si>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</si>
  <si>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</si>
  <si>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</si>
  <si>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</si>
  <si>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</si>
  <si>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</si>
  <si>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</si>
  <si>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</si>
  <si>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</si>
  <si>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</si>
  <si>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</si>
  <si>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</si>
  <si>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</si>
  <si>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</si>
  <si>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</si>
  <si>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</si>
  <si>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</si>
  <si>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</si>
  <si>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</si>
  <si>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</si>
  <si>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</si>
  <si>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</si>
  <si>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</si>
  <si>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</si>
  <si>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</si>
  <si>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</si>
  <si>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</si>
  <si>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</si>
  <si>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</si>
  <si>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</si>
  <si>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</si>
  <si>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>Joslin Memorial</t>
  </si>
  <si>
    <t>Kellogg 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</si>
  <si>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</si>
  <si>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</si>
  <si>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</si>
  <si>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</si>
  <si>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</si>
  <si>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</si>
  <si>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</si>
  <si>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</si>
  <si>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>Maclure</t>
  </si>
  <si>
    <t>Manchester Community Library</t>
  </si>
  <si>
    <t>Martha Canfield Memorial</t>
  </si>
  <si>
    <t>Mary L. Blood Memorial</t>
  </si>
  <si>
    <t>McIndoes Academy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</si>
  <si>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</si>
  <si>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</si>
  <si>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</si>
  <si>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</si>
  <si>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</si>
  <si>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</si>
  <si>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</si>
  <si>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</si>
  <si>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</si>
  <si>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</si>
  <si>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</si>
  <si>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</si>
  <si>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</si>
  <si>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</si>
  <si>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</si>
  <si>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</si>
  <si>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</si>
  <si>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</si>
  <si>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</si>
  <si>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</si>
  <si>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</si>
  <si>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</si>
  <si>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>Quechee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</si>
  <si>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</si>
  <si>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</si>
  <si>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</si>
  <si>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</si>
  <si>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</si>
  <si>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</si>
  <si>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</si>
  <si>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</si>
  <si>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</si>
  <si>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</si>
  <si>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</si>
  <si>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</si>
  <si>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</si>
  <si>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Public</t>
  </si>
  <si>
    <t>Sherburne Memorial</t>
  </si>
  <si>
    <t>Shrewsbury</t>
  </si>
  <si>
    <t>Solomon Wright Public</t>
  </si>
  <si>
    <t>South Burlington Public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</si>
  <si>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</si>
  <si>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</si>
  <si>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</si>
  <si>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</si>
  <si>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</si>
  <si>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</si>
  <si>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</si>
  <si>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</si>
  <si>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</si>
  <si>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</si>
  <si>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</si>
  <si>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</si>
  <si>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</si>
  <si>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</si>
  <si>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</si>
  <si>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</si>
  <si>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</si>
  <si>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</si>
  <si>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</si>
  <si>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</si>
  <si>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</si>
  <si>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</si>
  <si>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</si>
  <si>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</si>
  <si>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</si>
  <si>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</si>
  <si>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</si>
  <si>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Rutland Public</t>
  </si>
  <si>
    <t>Westford Public</t>
  </si>
  <si>
    <t>Westminster West Public</t>
  </si>
  <si>
    <t>Whiting</t>
  </si>
  <si>
    <t>Whitingham Free Public</t>
  </si>
  <si>
    <t>Wilder Memorial</t>
  </si>
  <si>
    <t>Windham Town</t>
  </si>
  <si>
    <t>Windsor Public</t>
  </si>
  <si>
    <t>Winhall Memorial</t>
  </si>
  <si>
    <t>Winooski Memorial</t>
  </si>
  <si>
    <t>Wm. &amp; Lucy Rand Memorial</t>
  </si>
  <si>
    <t>Woodbury Community</t>
  </si>
  <si>
    <t>Worthen</t>
  </si>
  <si>
    <t>N/A</t>
  </si>
  <si>
    <t>County</t>
  </si>
  <si>
    <t>Type</t>
  </si>
  <si>
    <t>Municipal</t>
  </si>
  <si>
    <t>Incorporated</t>
  </si>
  <si>
    <t>Community (joint school-public)</t>
  </si>
  <si>
    <t>Town</t>
  </si>
  <si>
    <t>Transfers</t>
  </si>
  <si>
    <t>Salaries</t>
  </si>
  <si>
    <t>Benefits</t>
  </si>
  <si>
    <t>00</t>
  </si>
  <si>
    <t>Library name</t>
  </si>
  <si>
    <t>Census
Population</t>
  </si>
  <si>
    <t>ALA MLS
Librarian
Hours</t>
  </si>
  <si>
    <t>Public
Library Cert
Librarian
Hours</t>
  </si>
  <si>
    <t>Other
Librarian
Hours</t>
  </si>
  <si>
    <t>Total
Librarian
Hours</t>
  </si>
  <si>
    <t>Other
Staff
Hours</t>
  </si>
  <si>
    <t>Total Paid
Staff
Hours</t>
  </si>
  <si>
    <t>Staff Hours
Paid by
Funding
Outside
Budget</t>
  </si>
  <si>
    <t>Volunteer
Hours</t>
  </si>
  <si>
    <t>Square
Footage of
Library
Space</t>
  </si>
  <si>
    <t>Total Local
Tax</t>
  </si>
  <si>
    <t>Non-
Resident
Borrow
Fee</t>
  </si>
  <si>
    <t>Non-
Resident
Family
Fee</t>
  </si>
  <si>
    <t>Total Non-
Resident
Fees</t>
  </si>
  <si>
    <t>Other Local
Income</t>
  </si>
  <si>
    <t>Other Local
&amp; Non-
Resident
Income</t>
  </si>
  <si>
    <t>Total Local
Tax, Other
Local, &amp; Non-
Resident
Income</t>
  </si>
  <si>
    <t>Total
Revenue</t>
  </si>
  <si>
    <t>Performer
Grants</t>
  </si>
  <si>
    <t>VPLF
Grants</t>
  </si>
  <si>
    <t>Total State
Grants</t>
  </si>
  <si>
    <t>USDA
Community
Facilities
Grant</t>
  </si>
  <si>
    <t>Courier
Grant</t>
  </si>
  <si>
    <t>Other
Federal
Grants</t>
  </si>
  <si>
    <t>Total
Federal
Grants</t>
  </si>
  <si>
    <t>Other
Grants</t>
  </si>
  <si>
    <t>Total All
Grants</t>
  </si>
  <si>
    <t>In-Kind
Support</t>
  </si>
  <si>
    <t>Local
Capital
Revenue</t>
  </si>
  <si>
    <t>State
Capital
Revenue</t>
  </si>
  <si>
    <t>Federal
Capital
Revenue</t>
  </si>
  <si>
    <t>Other
Capital
Revenue</t>
  </si>
  <si>
    <t>Total
Capital
Revenue</t>
  </si>
  <si>
    <t>Print Material
Expenditures</t>
  </si>
  <si>
    <t>Electronic
Material
Expenditures</t>
  </si>
  <si>
    <t>Other Materials
Expenditures</t>
  </si>
  <si>
    <t>Total Collection
Expenditures</t>
  </si>
  <si>
    <t>Total Employee
Expenditures</t>
  </si>
  <si>
    <t>Other Operating
Expenditures</t>
  </si>
  <si>
    <t>Total Grant Fund
Expenditures</t>
  </si>
  <si>
    <t>Total Capital
Expenditures</t>
  </si>
  <si>
    <t>Adult Print
Materials</t>
  </si>
  <si>
    <t>Children
Print
Materials</t>
  </si>
  <si>
    <t>Total Print
Materials</t>
  </si>
  <si>
    <t>Total
Video</t>
  </si>
  <si>
    <t>Adult
Audio</t>
  </si>
  <si>
    <t>Children
Audio</t>
  </si>
  <si>
    <t>Total
Audio</t>
  </si>
  <si>
    <t>Children
Subscript.</t>
  </si>
  <si>
    <t>Adult
Subscript.</t>
  </si>
  <si>
    <t>Adult
Registered
Borrowers</t>
  </si>
  <si>
    <t>Children
Registered
Borrowers</t>
  </si>
  <si>
    <t>Total
Registered
Borrowers</t>
  </si>
  <si>
    <t>Annual
Visits</t>
  </si>
  <si>
    <t>Reference
Questions</t>
  </si>
  <si>
    <t>Circulation of
E-Materials</t>
  </si>
  <si>
    <t>Database
Usage</t>
  </si>
  <si>
    <t>Circulation of 
Adult Materials</t>
  </si>
  <si>
    <t>Circulation of
Children's
Materials</t>
  </si>
  <si>
    <t>Total Circulation
Of Physical
Items</t>
  </si>
  <si>
    <t>Total
Collection
Use
(Includine E-Usage)</t>
  </si>
  <si>
    <t>ILL's
Provided</t>
  </si>
  <si>
    <t>ILL's
Received</t>
  </si>
  <si>
    <t>Collaborative
Programs</t>
  </si>
  <si>
    <t>Virtual
Adult
Programs</t>
  </si>
  <si>
    <t>Virtual
Young Adult
Programs</t>
  </si>
  <si>
    <t>Total Virtual
Programs</t>
  </si>
  <si>
    <t>Total (In-person &amp;
Virtual)
Programs</t>
  </si>
  <si>
    <t>Virtual Adult
Program
Attendance</t>
  </si>
  <si>
    <t>Virtual
Young Adult
Program
Attendance</t>
  </si>
  <si>
    <t>Total Virtual
Program
Attendance</t>
  </si>
  <si>
    <t>Total (In-Person &amp; Virtual)
Program
Attendance</t>
  </si>
  <si>
    <t>Recorded
Program
Views</t>
  </si>
  <si>
    <t>Self-Directed
Activities</t>
  </si>
  <si>
    <t>Self-Directed
Activity
Estimated Uses</t>
  </si>
  <si>
    <t>Non-Library
Sponsored
Programs</t>
  </si>
  <si>
    <t>Home
Deliveries</t>
  </si>
  <si>
    <t>Deliveries to 
Child Care
Centers</t>
  </si>
  <si>
    <t>Deliveries
to Other
Sites</t>
  </si>
  <si>
    <t>Public
Computers</t>
  </si>
  <si>
    <t>Received
Computer
Training</t>
  </si>
  <si>
    <t>Computer
Users</t>
  </si>
  <si>
    <t>Wireless
Sessions</t>
  </si>
  <si>
    <t>Web
Visits</t>
  </si>
  <si>
    <t>Hours Physically
Open</t>
  </si>
  <si>
    <t>Weeks
Physically
Open</t>
  </si>
  <si>
    <t>Windsor</t>
  </si>
  <si>
    <t>Orange</t>
  </si>
  <si>
    <t>Orleans</t>
  </si>
  <si>
    <t>Grand Isle</t>
  </si>
  <si>
    <t>Essex</t>
  </si>
  <si>
    <t>Washington</t>
  </si>
  <si>
    <t>Franklin</t>
  </si>
  <si>
    <t>Rutland</t>
  </si>
  <si>
    <t>Caledonia</t>
  </si>
  <si>
    <t>Bennington</t>
  </si>
  <si>
    <t>Addison</t>
  </si>
  <si>
    <t>Windham</t>
  </si>
  <si>
    <t>Chittenden</t>
  </si>
  <si>
    <t>Lamoille</t>
  </si>
  <si>
    <t>S. Pomfret</t>
  </si>
  <si>
    <t>Williamstown</t>
  </si>
  <si>
    <t>Albany</t>
  </si>
  <si>
    <t>Alburg</t>
  </si>
  <si>
    <t>Lunenburg</t>
  </si>
  <si>
    <t>Barre</t>
  </si>
  <si>
    <t>Canaan</t>
  </si>
  <si>
    <t>Richford</t>
  </si>
  <si>
    <t>N. Clarendon</t>
  </si>
  <si>
    <t>Wells River</t>
  </si>
  <si>
    <t>Barnet</t>
  </si>
  <si>
    <t>Barton</t>
  </si>
  <si>
    <t>Sharon</t>
  </si>
  <si>
    <t>Gaysville</t>
  </si>
  <si>
    <t>Benson</t>
  </si>
  <si>
    <t>Fairfield</t>
  </si>
  <si>
    <t>Bethel</t>
  </si>
  <si>
    <t>Vergennes</t>
  </si>
  <si>
    <t>E. Corinth</t>
  </si>
  <si>
    <t>Bradford</t>
  </si>
  <si>
    <t>N. Danville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</si>
  <si>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</si>
  <si>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</si>
  <si>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</si>
  <si>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</si>
  <si>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</si>
  <si>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</si>
  <si>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</si>
  <si>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</si>
  <si>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Hinesburg</t>
  </si>
  <si>
    <t>Castleton</t>
  </si>
  <si>
    <t>Proctorsville</t>
  </si>
  <si>
    <t>Barnard</t>
  </si>
  <si>
    <t>Chelsea</t>
  </si>
  <si>
    <t>Lyndonville</t>
  </si>
  <si>
    <t>Cornwall</t>
  </si>
  <si>
    <t>Craftsbury Common</t>
  </si>
  <si>
    <t>Plainfield</t>
  </si>
  <si>
    <t>Derby</t>
  </si>
  <si>
    <t>Lower Waterford</t>
  </si>
  <si>
    <t>Jericho</t>
  </si>
  <si>
    <t>Williston</t>
  </si>
  <si>
    <t>Dorset</t>
  </si>
  <si>
    <t>East Dover</t>
  </si>
  <si>
    <t>Enosburg Falls</t>
  </si>
  <si>
    <t>Fair Haven</t>
  </si>
  <si>
    <t>Fairfax</t>
  </si>
  <si>
    <t>Fairlee</t>
  </si>
  <si>
    <t>Burlington</t>
  </si>
  <si>
    <t>Ludlow</t>
  </si>
  <si>
    <t>Swanton</t>
  </si>
  <si>
    <t>Wolcott</t>
  </si>
  <si>
    <t>Post Mills</t>
  </si>
  <si>
    <t>Wallingford</t>
  </si>
  <si>
    <t>Glover</t>
  </si>
  <si>
    <t>Newport</t>
  </si>
  <si>
    <t>Grafton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</si>
  <si>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</si>
  <si>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</si>
  <si>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</si>
  <si>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</si>
  <si>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</si>
  <si>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</si>
  <si>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</si>
  <si>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</si>
  <si>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Highgate</t>
  </si>
  <si>
    <t>Westfield</t>
  </si>
  <si>
    <t>Huntington</t>
  </si>
  <si>
    <t>Middlebury</t>
  </si>
  <si>
    <t>Island Pond</t>
  </si>
  <si>
    <t>Isle La Motte</t>
  </si>
  <si>
    <t>North Bennington</t>
  </si>
  <si>
    <t>Jamaica</t>
  </si>
  <si>
    <t>Marshfield</t>
  </si>
  <si>
    <t>Jericho Center</t>
  </si>
  <si>
    <t>Hardwick</t>
  </si>
  <si>
    <t>Johnson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</si>
  <si>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</si>
  <si>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</si>
  <si>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</si>
  <si>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</si>
  <si>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</si>
  <si>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</si>
  <si>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</si>
  <si>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</si>
  <si>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West Dummerston</t>
  </si>
  <si>
    <t>Pittsford</t>
  </si>
  <si>
    <t>Manchester Center</t>
  </si>
  <si>
    <t>Arlington</t>
  </si>
  <si>
    <t>Brownsville</t>
  </si>
  <si>
    <t>Mcindoe Falls</t>
  </si>
  <si>
    <t>Middletown Spgs.</t>
  </si>
  <si>
    <t>Milton</t>
  </si>
  <si>
    <t>Montgomery Center</t>
  </si>
  <si>
    <t>Newfane</t>
  </si>
  <si>
    <t>Moretown</t>
  </si>
  <si>
    <t>Strafford</t>
  </si>
  <si>
    <t>Morrisville</t>
  </si>
  <si>
    <t>Belmont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</si>
  <si>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</si>
  <si>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</si>
  <si>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</si>
  <si>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</si>
  <si>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</si>
  <si>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</si>
  <si>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</si>
  <si>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</si>
  <si>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</si>
  <si>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</si>
  <si>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</si>
  <si>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</si>
  <si>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</si>
  <si>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W. Rupert</t>
  </si>
  <si>
    <t>Reading</t>
  </si>
  <si>
    <t>Readsboro</t>
  </si>
  <si>
    <t>Richmond</t>
  </si>
  <si>
    <t>Rochester</t>
  </si>
  <si>
    <t>Bellows Falls</t>
  </si>
  <si>
    <t>Pittsfield</t>
  </si>
  <si>
    <t>Roxbury</t>
  </si>
  <si>
    <t>South Royalton</t>
  </si>
  <si>
    <t>Monkton</t>
  </si>
  <si>
    <t>Danby</t>
  </si>
  <si>
    <t>Salisbury</t>
  </si>
  <si>
    <t>Sheldon</t>
  </si>
  <si>
    <t>Killington</t>
  </si>
  <si>
    <t>Pownal</t>
  </si>
  <si>
    <t>S. Burlington</t>
  </si>
  <si>
    <t>S. Londonderry</t>
  </si>
  <si>
    <t>South Ryegate</t>
  </si>
  <si>
    <t>Springfield</t>
  </si>
  <si>
    <t>St. Albans</t>
  </si>
  <si>
    <t>St. Johnsbury</t>
  </si>
  <si>
    <t>Stamford</t>
  </si>
  <si>
    <t>Starksboro</t>
  </si>
  <si>
    <t>Stowe</t>
  </si>
  <si>
    <t>Newbury</t>
  </si>
  <si>
    <t>Townshend</t>
  </si>
  <si>
    <t>Tunbridge</t>
  </si>
  <si>
    <t>Jeffersonville</t>
  </si>
  <si>
    <t>Vernon</t>
  </si>
  <si>
    <t>Vershire</t>
  </si>
  <si>
    <t>West Danville</t>
  </si>
  <si>
    <t>Wardsboro</t>
  </si>
  <si>
    <t>Warren</t>
  </si>
  <si>
    <t>Waterbury</t>
  </si>
  <si>
    <t>Waterville</t>
  </si>
  <si>
    <t>Ascutney</t>
  </si>
  <si>
    <t>Wells</t>
  </si>
  <si>
    <t>West Fairlee</t>
  </si>
  <si>
    <t>West Rutland</t>
  </si>
  <si>
    <t>Westford</t>
  </si>
  <si>
    <t>Westminster West</t>
  </si>
  <si>
    <t>Chester</t>
  </si>
  <si>
    <t>Jacksonville</t>
  </si>
  <si>
    <t>Weston</t>
  </si>
  <si>
    <t>Bondville</t>
  </si>
  <si>
    <t>Winooski</t>
  </si>
  <si>
    <t>North Troy</t>
  </si>
  <si>
    <t>Woodbury</t>
  </si>
  <si>
    <t>South Hero</t>
  </si>
  <si>
    <t>Square Footage per Capita</t>
  </si>
  <si>
    <t>Local Tax
per
Capita</t>
  </si>
  <si>
    <t>Collection
Expenditures
per Capita</t>
  </si>
  <si>
    <t>Ratio of
Borrowers to
Population</t>
  </si>
  <si>
    <t>Per Capita
Visits</t>
  </si>
  <si>
    <t>Visit Count
or Estimate</t>
  </si>
  <si>
    <t>Ref Question
Count or
Estimate</t>
  </si>
  <si>
    <t>Collection Use Per Capita</t>
  </si>
  <si>
    <t>Total In-Person
Program
Attendance</t>
  </si>
  <si>
    <t>Virtual
Children
Programs</t>
  </si>
  <si>
    <t>Virtual
Children Program
Attendance</t>
  </si>
  <si>
    <t>Totals</t>
  </si>
  <si>
    <t>State Averages</t>
  </si>
  <si>
    <t>State Medians</t>
  </si>
  <si>
    <t>Total Serial
Subscript.</t>
  </si>
  <si>
    <t>Total
Databases</t>
  </si>
  <si>
    <t>Program
Attendance
Per Capita</t>
  </si>
  <si>
    <t>Total Collection</t>
  </si>
  <si>
    <t>Ebooks</t>
  </si>
  <si>
    <t>Downloadable Audiobooks</t>
  </si>
  <si>
    <t>Hours Only by Appt (COVID)</t>
  </si>
  <si>
    <t>Branch Hours</t>
  </si>
  <si>
    <t>Bookmobile Hours</t>
  </si>
  <si>
    <t>756 (Wilder Club)</t>
  </si>
  <si>
    <t>380 (Sarah Patridge)</t>
  </si>
  <si>
    <t>520 (East Barre)</t>
  </si>
  <si>
    <t>Fiscal Year
Start</t>
  </si>
  <si>
    <t>Fiscal Year
End</t>
  </si>
  <si>
    <t>Winnie
Belle</t>
  </si>
  <si>
    <t>Children
Video</t>
  </si>
  <si>
    <t>Adult
Video</t>
  </si>
  <si>
    <t>Estimate</t>
  </si>
  <si>
    <t>Count</t>
  </si>
  <si>
    <t>Note - You can sort each column by clicking the arrow icon in the column heading.</t>
  </si>
  <si>
    <t>Overview</t>
  </si>
  <si>
    <t>Staffing (Per Week)</t>
  </si>
  <si>
    <t>Operating Income</t>
  </si>
  <si>
    <t>Capital Revenue</t>
  </si>
  <si>
    <t>Expenditures</t>
  </si>
  <si>
    <t>Holdings</t>
  </si>
  <si>
    <t>Services</t>
  </si>
  <si>
    <t>Vermont Public Library Survey FY2020</t>
  </si>
  <si>
    <t>Visits Outside
the Building (COVID)</t>
  </si>
  <si>
    <t>Curbside/
Delivery
Circulation
(COVID)</t>
  </si>
  <si>
    <t>In-Person
Adult
Programs</t>
  </si>
  <si>
    <t>In-Person
Child
Programs</t>
  </si>
  <si>
    <t>In-Person
Youth
Programs</t>
  </si>
  <si>
    <t>Total
In-Person
Programs</t>
  </si>
  <si>
    <t>In-Person
Adult Program
Attendance</t>
  </si>
  <si>
    <t>In-Person
Children
Program
Attendance</t>
  </si>
  <si>
    <t>In-Person
Young Adult 
Program Attendance</t>
  </si>
  <si>
    <t>Recorded
Programs</t>
  </si>
  <si>
    <t>Hours
Only for Curbside (COVID)</t>
  </si>
  <si>
    <t>Average Collection Use Per Visit</t>
  </si>
  <si>
    <t>Collection Use Per Visit</t>
  </si>
  <si>
    <t>Total
Expenditures</t>
  </si>
  <si>
    <t>Total 
Revenue</t>
  </si>
  <si>
    <t>Total 
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</si>
</sst>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"/>
    <numFmt numFmtId="165" formatCode="\$#,##0.00"/>
    <numFmt numFmtId="166" formatCode="m/d/yy;@"/>
    <numFmt numFmtId="167" formatCode="&quot;$&quot;#,##0.00"/>
    <numFmt numFmtId="168" formatCode="0.0"/>
    <numFmt numFmtId="169" formatCode="&quot;$&quot;#,##0"/>
  </numFmts>
  <fonts count="9">
    <font>
      <sz val="10"/>
      <name val="Tahoma"/>
    </font>
    <font>
      <sz val="11"/>
      <name val="Calibri"/>
    </font>
    <font>
      <b/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0"/>
      <name val="Calibri"/>
      <family val="2"/>
    </font>
    <font>
      <sz val="18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1E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CC9"/>
        <bgColor indexed="64"/>
      </patternFill>
    </fill>
    <fill>
      <patternFill patternType="solid">
        <fgColor rgb="FFF4E5FF"/>
        <bgColor indexed="64"/>
      </patternFill>
    </fill>
    <fill>
      <patternFill patternType="solid">
        <fgColor rgb="FFFBE2D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7F52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591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0">
    <xf numFmtId="0" fontId="1" fillId="0" borderId="0" xfId="0" applyFont="1"/>
    <xf numFmtId="1" fontId="1" fillId="0" borderId="0" xfId="0" applyNumberFormat="1" applyFont="1" applyFill="1"/>
    <xf numFmtId="1" fontId="2" fillId="0" borderId="0" xfId="0" applyNumberFormat="1" applyFont="1" applyFill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1" fillId="8" borderId="0" xfId="0" applyFont="1" applyFill="1"/>
    <xf numFmtId="0" fontId="5" fillId="9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166" fontId="1" fillId="0" borderId="0" xfId="0" applyNumberFormat="1" applyFont="1" applyFill="1"/>
    <xf numFmtId="167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2" fontId="2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0" fontId="7" fillId="9" borderId="0" xfId="0" applyFont="1" applyFill="1"/>
    <xf numFmtId="0" fontId="1" fillId="9" borderId="0" xfId="0" applyFont="1" applyFill="1"/>
    <xf numFmtId="0" fontId="5" fillId="10" borderId="5" xfId="0" applyFont="1" applyFill="1" applyBorder="1"/>
    <xf numFmtId="1" fontId="5" fillId="10" borderId="5" xfId="0" applyNumberFormat="1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2" fontId="5" fillId="10" borderId="5" xfId="0" applyNumberFormat="1" applyFont="1" applyFill="1" applyBorder="1" applyAlignment="1">
      <alignment wrapText="1"/>
    </xf>
    <xf numFmtId="166" fontId="5" fillId="10" borderId="5" xfId="0" applyNumberFormat="1" applyFont="1" applyFill="1" applyBorder="1" applyAlignment="1">
      <alignment wrapText="1"/>
    </xf>
    <xf numFmtId="1" fontId="5" fillId="11" borderId="5" xfId="0" applyNumberFormat="1" applyFont="1" applyFill="1" applyBorder="1" applyAlignment="1">
      <alignment wrapText="1"/>
    </xf>
    <xf numFmtId="0" fontId="5" fillId="12" borderId="5" xfId="0" applyFont="1" applyFill="1" applyBorder="1" applyAlignment="1">
      <alignment wrapText="1"/>
    </xf>
    <xf numFmtId="167" fontId="5" fillId="12" borderId="5" xfId="0" applyNumberFormat="1" applyFont="1" applyFill="1" applyBorder="1" applyAlignment="1">
      <alignment wrapText="1"/>
    </xf>
    <xf numFmtId="0" fontId="5" fillId="12" borderId="5" xfId="0" applyFont="1" applyFill="1" applyBorder="1"/>
    <xf numFmtId="0" fontId="5" fillId="13" borderId="5" xfId="0" applyFont="1" applyFill="1" applyBorder="1" applyAlignment="1">
      <alignment wrapText="1"/>
    </xf>
    <xf numFmtId="0" fontId="5" fillId="14" borderId="5" xfId="0" applyFont="1" applyFill="1" applyBorder="1" applyAlignment="1">
      <alignment wrapText="1"/>
    </xf>
    <xf numFmtId="167" fontId="5" fillId="14" borderId="5" xfId="0" applyNumberFormat="1" applyFont="1" applyFill="1" applyBorder="1" applyAlignment="1">
      <alignment wrapText="1"/>
    </xf>
    <xf numFmtId="0" fontId="5" fillId="14" borderId="5" xfId="0" applyFont="1" applyFill="1" applyBorder="1"/>
    <xf numFmtId="0" fontId="5" fillId="15" borderId="5" xfId="0" applyFont="1" applyFill="1" applyBorder="1" applyAlignment="1">
      <alignment wrapText="1"/>
    </xf>
    <xf numFmtId="0" fontId="5" fillId="16" borderId="5" xfId="0" applyFont="1" applyFill="1" applyBorder="1" applyAlignment="1">
      <alignment wrapText="1"/>
    </xf>
    <xf numFmtId="2" fontId="5" fillId="16" borderId="5" xfId="0" applyNumberFormat="1" applyFont="1" applyFill="1" applyBorder="1" applyAlignment="1">
      <alignment wrapText="1"/>
    </xf>
    <xf numFmtId="0" fontId="3" fillId="2" borderId="6" xfId="0" applyFont="1" applyFill="1" applyBorder="1"/>
    <xf numFmtId="1" fontId="3" fillId="2" borderId="6" xfId="0" applyNumberFormat="1" applyFont="1" applyFill="1" applyBorder="1"/>
    <xf numFmtId="3" fontId="3" fillId="2" borderId="6" xfId="0" applyNumberFormat="1" applyFont="1" applyFill="1" applyBorder="1"/>
    <xf numFmtId="2" fontId="3" fillId="2" borderId="6" xfId="0" applyNumberFormat="1" applyFont="1" applyFill="1" applyBorder="1"/>
    <xf numFmtId="166" fontId="3" fillId="2" borderId="6" xfId="0" applyNumberFormat="1" applyFont="1" applyFill="1" applyBorder="1"/>
    <xf numFmtId="1" fontId="3" fillId="3" borderId="6" xfId="0" applyNumberFormat="1" applyFont="1" applyFill="1" applyBorder="1"/>
    <xf numFmtId="164" fontId="3" fillId="4" borderId="6" xfId="0" applyNumberFormat="1" applyFont="1" applyFill="1" applyBorder="1"/>
    <xf numFmtId="167" fontId="3" fillId="4" borderId="6" xfId="0" applyNumberFormat="1" applyFont="1" applyFill="1" applyBorder="1"/>
    <xf numFmtId="1" fontId="3" fillId="4" borderId="6" xfId="0" applyNumberFormat="1" applyFont="1" applyFill="1" applyBorder="1"/>
    <xf numFmtId="164" fontId="3" fillId="5" borderId="6" xfId="0" applyNumberFormat="1" applyFont="1" applyFill="1" applyBorder="1"/>
    <xf numFmtId="164" fontId="3" fillId="6" borderId="6" xfId="0" applyNumberFormat="1" applyFont="1" applyFill="1" applyBorder="1"/>
    <xf numFmtId="167" fontId="3" fillId="6" borderId="6" xfId="0" applyNumberFormat="1" applyFont="1" applyFill="1" applyBorder="1"/>
    <xf numFmtId="1" fontId="3" fillId="7" borderId="6" xfId="0" applyNumberFormat="1" applyFont="1" applyFill="1" applyBorder="1"/>
    <xf numFmtId="3" fontId="3" fillId="7" borderId="6" xfId="0" applyNumberFormat="1" applyFont="1" applyFill="1" applyBorder="1"/>
    <xf numFmtId="1" fontId="3" fillId="8" borderId="6" xfId="0" applyNumberFormat="1" applyFont="1" applyFill="1" applyBorder="1"/>
    <xf numFmtId="2" fontId="3" fillId="8" borderId="6" xfId="0" applyNumberFormat="1" applyFont="1" applyFill="1" applyBorder="1"/>
    <xf numFmtId="3" fontId="3" fillId="8" borderId="6" xfId="0" applyNumberFormat="1" applyFont="1" applyFill="1" applyBorder="1"/>
    <xf numFmtId="0" fontId="3" fillId="8" borderId="6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3" fillId="6" borderId="6" xfId="0" applyFont="1" applyFill="1" applyBorder="1"/>
    <xf numFmtId="0" fontId="3" fillId="7" borderId="6" xfId="0" applyFont="1" applyFill="1" applyBorder="1"/>
    <xf numFmtId="165" fontId="3" fillId="4" borderId="6" xfId="0" applyNumberFormat="1" applyFont="1" applyFill="1" applyBorder="1"/>
    <xf numFmtId="1" fontId="3" fillId="5" borderId="6" xfId="0" applyNumberFormat="1" applyFont="1" applyFill="1" applyBorder="1"/>
    <xf numFmtId="0" fontId="1" fillId="2" borderId="6" xfId="0" applyFont="1" applyFill="1" applyBorder="1"/>
    <xf numFmtId="1" fontId="1" fillId="2" borderId="6" xfId="0" applyNumberFormat="1" applyFont="1" applyFill="1" applyBorder="1"/>
    <xf numFmtId="2" fontId="1" fillId="2" borderId="6" xfId="0" applyNumberFormat="1" applyFont="1" applyFill="1" applyBorder="1"/>
    <xf numFmtId="166" fontId="1" fillId="2" borderId="6" xfId="0" applyNumberFormat="1" applyFont="1" applyFill="1" applyBorder="1"/>
    <xf numFmtId="1" fontId="1" fillId="3" borderId="6" xfId="0" applyNumberFormat="1" applyFont="1" applyFill="1" applyBorder="1"/>
    <xf numFmtId="0" fontId="1" fillId="4" borderId="6" xfId="0" applyFont="1" applyFill="1" applyBorder="1"/>
    <xf numFmtId="167" fontId="1" fillId="4" borderId="6" xfId="0" applyNumberFormat="1" applyFont="1" applyFill="1" applyBorder="1"/>
    <xf numFmtId="0" fontId="1" fillId="5" borderId="6" xfId="0" applyFont="1" applyFill="1" applyBorder="1"/>
    <xf numFmtId="0" fontId="1" fillId="6" borderId="6" xfId="0" applyFont="1" applyFill="1" applyBorder="1"/>
    <xf numFmtId="167" fontId="1" fillId="6" borderId="6" xfId="0" applyNumberFormat="1" applyFont="1" applyFill="1" applyBorder="1"/>
    <xf numFmtId="0" fontId="1" fillId="7" borderId="6" xfId="0" applyFont="1" applyFill="1" applyBorder="1"/>
    <xf numFmtId="0" fontId="1" fillId="8" borderId="6" xfId="0" applyFont="1" applyFill="1" applyBorder="1"/>
    <xf numFmtId="2" fontId="1" fillId="8" borderId="6" xfId="0" applyNumberFormat="1" applyFont="1" applyFill="1" applyBorder="1"/>
    <xf numFmtId="0" fontId="4" fillId="2" borderId="6" xfId="0" applyFont="1" applyFill="1" applyBorder="1"/>
    <xf numFmtId="1" fontId="4" fillId="2" borderId="6" xfId="0" applyNumberFormat="1" applyFont="1" applyFill="1" applyBorder="1"/>
    <xf numFmtId="2" fontId="4" fillId="2" borderId="6" xfId="0" applyNumberFormat="1" applyFont="1" applyFill="1" applyBorder="1"/>
    <xf numFmtId="1" fontId="4" fillId="3" borderId="6" xfId="0" applyNumberFormat="1" applyFont="1" applyFill="1" applyBorder="1"/>
    <xf numFmtId="169" fontId="4" fillId="4" borderId="6" xfId="0" applyNumberFormat="1" applyFont="1" applyFill="1" applyBorder="1"/>
    <xf numFmtId="169" fontId="4" fillId="5" borderId="6" xfId="0" applyNumberFormat="1" applyFont="1" applyFill="1" applyBorder="1"/>
    <xf numFmtId="169" fontId="4" fillId="6" borderId="6" xfId="0" applyNumberFormat="1" applyFont="1" applyFill="1" applyBorder="1"/>
    <xf numFmtId="1" fontId="4" fillId="8" borderId="6" xfId="0" applyNumberFormat="1" applyFont="1" applyFill="1" applyBorder="1"/>
    <xf numFmtId="2" fontId="4" fillId="8" borderId="6" xfId="0" applyNumberFormat="1" applyFont="1" applyFill="1" applyBorder="1"/>
    <xf numFmtId="168" fontId="4" fillId="3" borderId="6" xfId="0" applyNumberFormat="1" applyFont="1" applyFill="1" applyBorder="1"/>
    <xf numFmtId="167" fontId="4" fillId="4" borderId="6" xfId="0" applyNumberFormat="1" applyFont="1" applyFill="1" applyBorder="1"/>
    <xf numFmtId="0" fontId="3" fillId="2" borderId="7" xfId="0" applyFont="1" applyFill="1" applyBorder="1"/>
    <xf numFmtId="3" fontId="1" fillId="0" borderId="0" xfId="0" applyNumberFormat="1" applyFont="1" applyFill="1"/>
    <xf numFmtId="3" fontId="2" fillId="0" borderId="0" xfId="0" applyNumberFormat="1" applyFont="1" applyFill="1"/>
    <xf numFmtId="3" fontId="5" fillId="10" borderId="5" xfId="0" applyNumberFormat="1" applyFont="1" applyFill="1" applyBorder="1" applyAlignment="1">
      <alignment wrapText="1"/>
    </xf>
    <xf numFmtId="3" fontId="1" fillId="2" borderId="6" xfId="0" applyNumberFormat="1" applyFont="1" applyFill="1" applyBorder="1"/>
    <xf numFmtId="3" fontId="4" fillId="2" borderId="6" xfId="0" applyNumberFormat="1" applyFont="1" applyFill="1" applyBorder="1"/>
    <xf numFmtId="0" fontId="1" fillId="0" borderId="0" xfId="0" applyFont="1" applyFill="1"/>
    <xf numFmtId="3" fontId="4" fillId="3" borderId="6" xfId="0" applyNumberFormat="1" applyFont="1" applyFill="1" applyBorder="1"/>
    <xf numFmtId="3" fontId="4" fillId="7" borderId="6" xfId="0" applyNumberFormat="1" applyFont="1" applyFill="1" applyBorder="1"/>
    <xf numFmtId="3" fontId="4" fillId="8" borderId="6" xfId="0" applyNumberFormat="1" applyFont="1" applyFill="1" applyBorder="1"/>
    <xf numFmtId="3" fontId="5" fillId="16" borderId="5" xfId="0" applyNumberFormat="1" applyFont="1" applyFill="1" applyBorder="1" applyAlignment="1">
      <alignment wrapText="1"/>
    </xf>
    <xf numFmtId="3" fontId="1" fillId="8" borderId="6" xfId="0" applyNumberFormat="1" applyFont="1" applyFill="1" applyBorder="1"/>
    <xf numFmtId="4" fontId="4" fillId="8" borderId="6" xfId="0" applyNumberFormat="1" applyFont="1" applyFill="1" applyBorder="1"/>
    <xf numFmtId="0" fontId="8" fillId="2" borderId="7" xfId="0" applyFont="1" applyFill="1" applyBorder="1"/>
    <xf numFmtId="1" fontId="8" fillId="2" borderId="7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/>
    <xf numFmtId="1" fontId="5" fillId="11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mruColors>
      <color rgb="FFFBE2D1"/>
      <color rgb="FFF4E5FF"/>
      <color rgb="FFFFECC9"/>
      <color rgb="FFE2EFDA"/>
      <color rgb="FFFFF9E5"/>
      <color rgb="FFDDEBF7"/>
      <color rgb="FFFFE1E1"/>
      <color rgb="FF4472C4"/>
      <color rgb="FFBF8F00"/>
      <color rgb="FF37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193"/>
  <sheetViews>
    <sheetView tabSelected="1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12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12" customWidth="1"/>
    <col min="11" max="11" width="10.5703125" style="1" customWidth="1"/>
    <col min="12" max="12" width="11.5703125" style="12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12" customWidth="1"/>
    <col min="25" max="25" width="9.7109375" style="11" customWidth="1"/>
    <col min="26" max="26" width="10.42578125" style="12" customWidth="1"/>
    <col min="27" max="27" width="10.7109375" style="12" customWidth="1"/>
    <col min="28" max="28" width="12.7109375" style="12" customWidth="1"/>
    <col min="29" max="29" width="11.7109375" style="12" customWidth="1"/>
    <col min="30" max="30" width="10.42578125" style="12" customWidth="1"/>
    <col min="31" max="31" width="12.7109375" style="12" customWidth="1"/>
    <col min="32" max="32" width="11.7109375" style="12" customWidth="1"/>
    <col min="33" max="33" width="11.42578125" style="12" customWidth="1"/>
    <col min="34" max="34" width="11.7109375" style="12" customWidth="1"/>
    <col min="35" max="35" width="9.5703125" style="12" customWidth="1"/>
    <col min="36" max="36" width="8.5703125" style="12" customWidth="1"/>
    <col min="37" max="37" width="10.5703125" style="12" bestFit="1" customWidth="1"/>
    <col min="38" max="38" width="11.7109375" style="12" customWidth="1"/>
    <col min="39" max="39" width="8.85546875" style="12" customWidth="1"/>
    <col min="40" max="40" width="9.140625" style="12" customWidth="1"/>
    <col min="41" max="41" width="9" style="12" customWidth="1"/>
    <col min="42" max="42" width="9.85546875" style="12" customWidth="1"/>
    <col min="43" max="43" width="9.42578125" style="12" customWidth="1"/>
    <col min="44" max="44" width="10.42578125" style="12" customWidth="1"/>
    <col min="45" max="45" width="11" style="12" customWidth="1"/>
    <col min="46" max="46" width="11.140625" style="12" customWidth="1"/>
    <col min="47" max="47" width="11.7109375" style="12" customWidth="1"/>
    <col min="48" max="48" width="10.7109375" style="12" customWidth="1"/>
    <col min="49" max="49" width="11.140625" style="12" customWidth="1"/>
    <col min="50" max="50" width="15" style="12" customWidth="1"/>
    <col min="51" max="51" width="15.42578125" style="12" customWidth="1"/>
    <col min="52" max="52" width="15.7109375" style="12" customWidth="1"/>
    <col min="53" max="53" width="16.7109375" style="12" customWidth="1"/>
    <col min="54" max="54" width="12.85546875" style="11" customWidth="1"/>
    <col min="55" max="55" width="10.7109375" style="12" customWidth="1"/>
    <col min="56" max="56" width="10.5703125" style="12" customWidth="1"/>
    <col min="57" max="57" width="15.42578125" style="12" customWidth="1"/>
    <col min="58" max="58" width="15.85546875" style="12" customWidth="1"/>
    <col min="59" max="59" width="14.85546875" style="12" customWidth="1"/>
    <col min="60" max="60" width="15.7109375" style="12" customWidth="1"/>
    <col min="61" max="61" width="15.42578125" style="12" customWidth="1"/>
    <col min="62" max="62" width="15.5703125" style="12" customWidth="1"/>
    <col min="63" max="63" width="12" style="12" customWidth="1"/>
    <col min="64" max="64" width="11.7109375" style="12" customWidth="1"/>
    <col min="65" max="65" width="12" style="12" customWidth="1"/>
    <col min="66" max="66" width="9.85546875" style="12" customWidth="1"/>
    <col min="67" max="67" width="8.85546875" style="12" customWidth="1"/>
    <col min="68" max="68" width="9.42578125" style="12" customWidth="1"/>
    <col min="69" max="69" width="9" style="12" customWidth="1"/>
    <col min="70" max="70" width="8.7109375" style="12" customWidth="1"/>
    <col min="71" max="71" width="9.5703125" style="12" customWidth="1"/>
    <col min="72" max="72" width="9.140625" style="12" customWidth="1"/>
    <col min="73" max="73" width="15" style="12" customWidth="1"/>
    <col min="74" max="74" width="12.42578125" style="12" customWidth="1"/>
    <col min="75" max="75" width="12.140625" style="12" customWidth="1"/>
    <col min="76" max="76" width="12" style="12" customWidth="1"/>
    <col min="77" max="77" width="13" style="12" customWidth="1"/>
    <col min="78" max="78" width="12.28515625" style="12" customWidth="1"/>
    <col min="79" max="79" width="13.140625" style="12" customWidth="1"/>
    <col min="80" max="80" width="13" style="12" customWidth="1"/>
    <col min="81" max="81" width="11.28515625" style="12" customWidth="1"/>
    <col min="82" max="82" width="13.42578125" style="9" customWidth="1"/>
    <col min="83" max="83" width="11.140625" style="12" customWidth="1"/>
    <col min="84" max="84" width="13.7109375" style="12" customWidth="1"/>
    <col min="85" max="85" width="11.7109375" style="9" customWidth="1"/>
    <col min="86" max="86" width="14.85546875" style="12" customWidth="1"/>
    <col min="87" max="87" width="12.85546875" style="12" customWidth="1"/>
    <col min="88" max="88" width="12.5703125" style="12" customWidth="1"/>
    <col min="89" max="89" width="13.5703125" style="12" customWidth="1"/>
    <col min="90" max="90" width="9.42578125" style="12" customWidth="1"/>
    <col min="91" max="92" width="12.85546875" style="12" customWidth="1"/>
    <col min="93" max="93" width="15.28515625" style="12" customWidth="1"/>
    <col min="94" max="94" width="12.85546875" style="12" customWidth="1"/>
    <col min="95" max="95" width="11" style="12" customWidth="1"/>
    <col min="96" max="97" width="10.5703125" style="9" customWidth="1"/>
    <col min="98" max="99" width="11.140625" style="12" customWidth="1"/>
    <col min="100" max="100" width="11.5703125" style="12" customWidth="1"/>
    <col min="101" max="101" width="11.42578125" style="12" customWidth="1"/>
    <col min="102" max="102" width="11.85546875" style="12" customWidth="1"/>
    <col min="103" max="103" width="12.140625" style="12" customWidth="1"/>
    <col min="104" max="104" width="12.85546875" style="12" customWidth="1"/>
    <col min="105" max="105" width="14" style="12" customWidth="1"/>
    <col min="106" max="106" width="13.85546875" style="12" customWidth="1"/>
    <col min="107" max="107" width="14.140625" style="12" customWidth="1"/>
    <col min="108" max="108" width="13.7109375" style="84" customWidth="1"/>
    <col min="109" max="109" width="11.42578125" style="12" customWidth="1"/>
    <col min="110" max="110" width="11.5703125" style="12" customWidth="1"/>
    <col min="111" max="111" width="11.85546875" style="12" customWidth="1"/>
    <col min="112" max="112" width="12.5703125" style="12" customWidth="1"/>
    <col min="113" max="113" width="11.5703125" style="12" customWidth="1"/>
    <col min="114" max="114" width="14.140625" style="12" customWidth="1"/>
    <col min="115" max="115" width="13.7109375" style="12" customWidth="1"/>
    <col min="116" max="116" width="13.42578125" style="12" customWidth="1"/>
    <col min="117" max="118" width="13.7109375" style="84" customWidth="1"/>
    <col min="119" max="119" width="12.28515625" style="9" customWidth="1"/>
    <col min="120" max="121" width="12.28515625" style="12" customWidth="1"/>
    <col min="122" max="122" width="10" style="12" customWidth="1"/>
    <col min="123" max="123" width="12" style="12" customWidth="1"/>
    <col min="124" max="124" width="10.85546875" style="12" customWidth="1"/>
    <col min="125" max="125" width="12.42578125" style="12" customWidth="1"/>
    <col min="126" max="126" width="10.42578125" style="12" customWidth="1"/>
    <col min="127" max="127" width="10.140625" style="12" customWidth="1"/>
    <col min="128" max="128" width="13" style="12" customWidth="1"/>
    <col min="129" max="129" width="10.7109375" style="12" customWidth="1"/>
    <col min="130" max="130" width="10.140625" style="12" customWidth="1"/>
    <col min="131" max="131" width="11.5703125" style="12" customWidth="1"/>
    <col min="132" max="132" width="9.28515625" style="12" customWidth="1"/>
  </cols>
  <sheetData>
    <row r="1" spans="1:132" s="8" customFormat="1" ht="28.5" customHeight="1">
      <c r="A1" s="98" t="s">
        <v>498</v>
      </c>
      <c r="B1" s="98"/>
      <c r="C1" s="98"/>
      <c r="D1" s="12"/>
      <c r="E1" s="84"/>
      <c r="F1" s="84"/>
      <c r="G1" s="84"/>
      <c r="H1" s="1"/>
      <c r="I1" s="84"/>
      <c r="J1" s="12"/>
      <c r="K1" s="1"/>
      <c r="L1" s="12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X1" s="12"/>
      <c r="Y1" s="11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1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9"/>
      <c r="CE1" s="12"/>
      <c r="CF1" s="12"/>
      <c r="CG1" s="9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9"/>
      <c r="CS1" s="9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84"/>
      <c r="DE1" s="12"/>
      <c r="DF1" s="12"/>
      <c r="DG1" s="12"/>
      <c r="DH1" s="12"/>
      <c r="DI1" s="12"/>
      <c r="DJ1" s="12"/>
      <c r="DK1" s="12"/>
      <c r="DL1" s="12"/>
      <c r="DM1" s="84"/>
      <c r="DN1" s="84"/>
      <c r="DO1" s="9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1:132" s="8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213</v>
      </c>
      <c r="BH4" s="29" t="s">
        <v>512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510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0</v>
      </c>
      <c r="B5" s="3" t="s">
        <v>296</v>
      </c>
      <c r="C5" s="3" t="s">
        <v>282</v>
      </c>
      <c r="D5" s="35" t="s">
        <v>187</v>
      </c>
      <c r="E5" s="37">
        <v>766</v>
      </c>
      <c r="F5" s="37"/>
      <c r="G5" s="37">
        <v>180</v>
      </c>
      <c r="H5" s="36"/>
      <c r="I5" s="37"/>
      <c r="J5" s="37">
        <v>1002</v>
      </c>
      <c r="K5" s="36">
        <v>37</v>
      </c>
      <c r="L5" s="37">
        <v>1272</v>
      </c>
      <c r="M5" s="38">
        <f>L5/J5</f>
        <v>1.2694610778443114</v>
      </c>
      <c r="N5" s="39">
        <v>43647</v>
      </c>
      <c r="O5" s="39">
        <v>44012</v>
      </c>
      <c r="P5" s="40">
        <v>0</v>
      </c>
      <c r="Q5" s="40">
        <v>16</v>
      </c>
      <c r="R5" s="40">
        <v>0</v>
      </c>
      <c r="S5" s="40">
        <v>16</v>
      </c>
      <c r="T5" s="40">
        <v>18.5</v>
      </c>
      <c r="U5" s="40">
        <v>34.5</v>
      </c>
      <c r="V5" s="40">
        <v>0</v>
      </c>
      <c r="W5" s="40">
        <v>5</v>
      </c>
      <c r="X5" s="41">
        <v>40547</v>
      </c>
      <c r="Y5" s="42">
        <f>X5/J5</f>
        <v>40.466067864271459</v>
      </c>
      <c r="Z5" s="41">
        <v>0</v>
      </c>
      <c r="AA5" s="41">
        <v>0</v>
      </c>
      <c r="AB5" s="41">
        <v>0</v>
      </c>
      <c r="AC5" s="41">
        <v>13542</v>
      </c>
      <c r="AD5" s="41">
        <v>13542</v>
      </c>
      <c r="AE5" s="41">
        <v>54089</v>
      </c>
      <c r="AF5" s="41">
        <v>0</v>
      </c>
      <c r="AG5" s="41">
        <v>54089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3">
        <v>0</v>
      </c>
      <c r="AN5" s="41">
        <v>0</v>
      </c>
      <c r="AO5" s="41">
        <v>0</v>
      </c>
      <c r="AP5" s="41">
        <v>0</v>
      </c>
      <c r="AQ5" s="41">
        <v>0</v>
      </c>
      <c r="AR5" s="41">
        <v>1560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1894</v>
      </c>
      <c r="AY5" s="45">
        <v>344</v>
      </c>
      <c r="AZ5" s="45">
        <v>1546</v>
      </c>
      <c r="BA5" s="45">
        <v>3784</v>
      </c>
      <c r="BB5" s="46">
        <f>BA5/J5</f>
        <v>3.776447105788423</v>
      </c>
      <c r="BC5" s="45">
        <v>31961</v>
      </c>
      <c r="BD5" s="45">
        <v>2445</v>
      </c>
      <c r="BE5" s="45">
        <v>34406</v>
      </c>
      <c r="BF5" s="45">
        <v>12657</v>
      </c>
      <c r="BG5" s="45">
        <v>54089</v>
      </c>
      <c r="BH5" s="45">
        <v>50847</v>
      </c>
      <c r="BI5" s="45">
        <v>0</v>
      </c>
      <c r="BJ5" s="45">
        <v>0</v>
      </c>
      <c r="BK5" s="47"/>
      <c r="BL5" s="47"/>
      <c r="BM5" s="48">
        <v>5260</v>
      </c>
      <c r="BN5" s="48">
        <v>16598</v>
      </c>
      <c r="BO5" s="47"/>
      <c r="BP5" s="47"/>
      <c r="BQ5" s="47">
        <v>335</v>
      </c>
      <c r="BR5" s="47">
        <v>250</v>
      </c>
      <c r="BS5" s="47">
        <v>97</v>
      </c>
      <c r="BT5" s="47">
        <v>347</v>
      </c>
      <c r="BU5" s="48">
        <v>9097</v>
      </c>
      <c r="BV5" s="48">
        <v>31637</v>
      </c>
      <c r="BW5" s="47">
        <v>2</v>
      </c>
      <c r="BX5" s="47">
        <v>0</v>
      </c>
      <c r="BY5" s="47">
        <v>2</v>
      </c>
      <c r="BZ5" s="47">
        <v>51</v>
      </c>
      <c r="CA5" s="49"/>
      <c r="CB5" s="49"/>
      <c r="CC5" s="49">
        <v>290</v>
      </c>
      <c r="CD5" s="50">
        <f>CC5/J5</f>
        <v>0.28942115768463073</v>
      </c>
      <c r="CE5" s="51">
        <v>1336</v>
      </c>
      <c r="CF5" s="52" t="s">
        <v>489</v>
      </c>
      <c r="CG5" s="50">
        <f>CE5/J5</f>
        <v>1.3333333333333333</v>
      </c>
      <c r="CH5" s="49">
        <v>153</v>
      </c>
      <c r="CI5" s="49">
        <v>312</v>
      </c>
      <c r="CJ5" s="52" t="s">
        <v>488</v>
      </c>
      <c r="CK5" s="49">
        <v>782</v>
      </c>
      <c r="CL5" s="49">
        <v>14</v>
      </c>
      <c r="CM5" s="51">
        <v>1117</v>
      </c>
      <c r="CN5" s="49">
        <v>631</v>
      </c>
      <c r="CO5" s="51">
        <v>1748</v>
      </c>
      <c r="CP5" s="49">
        <v>258</v>
      </c>
      <c r="CQ5" s="51">
        <v>2544</v>
      </c>
      <c r="CR5" s="50">
        <f>CQ5/J5</f>
        <v>2.5389221556886228</v>
      </c>
      <c r="CS5" s="50">
        <f>CQ5/CE5</f>
        <v>1.904191616766467</v>
      </c>
      <c r="CT5" s="49">
        <v>7</v>
      </c>
      <c r="CU5" s="49">
        <v>61</v>
      </c>
      <c r="CV5" s="49">
        <v>4</v>
      </c>
      <c r="CW5" s="49">
        <v>5</v>
      </c>
      <c r="CX5" s="49">
        <v>0</v>
      </c>
      <c r="CY5" s="49">
        <v>9</v>
      </c>
      <c r="CZ5" s="49">
        <v>1</v>
      </c>
      <c r="DA5" s="49">
        <v>144</v>
      </c>
      <c r="DB5" s="49">
        <v>79</v>
      </c>
      <c r="DC5" s="49">
        <v>0</v>
      </c>
      <c r="DD5" s="51">
        <v>223</v>
      </c>
      <c r="DE5" s="49">
        <v>0</v>
      </c>
      <c r="DF5" s="49">
        <v>0</v>
      </c>
      <c r="DG5" s="49">
        <v>0</v>
      </c>
      <c r="DH5" s="49">
        <v>0</v>
      </c>
      <c r="DI5" s="51">
        <v>9</v>
      </c>
      <c r="DJ5" s="49">
        <v>0</v>
      </c>
      <c r="DK5" s="49">
        <v>0</v>
      </c>
      <c r="DL5" s="49">
        <v>0</v>
      </c>
      <c r="DM5" s="51">
        <v>0</v>
      </c>
      <c r="DN5" s="51">
        <v>223</v>
      </c>
      <c r="DO5" s="50">
        <f>DN5/J5</f>
        <v>0.22255489021956087</v>
      </c>
      <c r="DP5" s="49">
        <v>0</v>
      </c>
      <c r="DQ5" s="49">
        <v>1</v>
      </c>
      <c r="DR5" s="49">
        <v>151</v>
      </c>
      <c r="DS5" s="49">
        <v>4</v>
      </c>
      <c r="DT5" s="49">
        <v>24</v>
      </c>
      <c r="DU5" s="49">
        <v>6</v>
      </c>
      <c r="DV5" s="49">
        <v>0</v>
      </c>
      <c r="DW5" s="49">
        <v>3</v>
      </c>
      <c r="DX5" s="49">
        <v>1</v>
      </c>
      <c r="DY5" s="49">
        <v>3</v>
      </c>
      <c r="DZ5" s="49">
        <v>118</v>
      </c>
      <c r="EA5" s="49">
        <v>29</v>
      </c>
      <c r="EB5" s="49">
        <v>919</v>
      </c>
    </row>
    <row r="6" spans="1:132" s="3" customFormat="1">
      <c r="A6" s="3" t="s">
        <v>1</v>
      </c>
      <c r="B6" s="3" t="s">
        <v>297</v>
      </c>
      <c r="C6" s="3" t="s">
        <v>283</v>
      </c>
      <c r="D6" s="35" t="s">
        <v>187</v>
      </c>
      <c r="E6" s="37">
        <v>1365</v>
      </c>
      <c r="F6" s="37"/>
      <c r="G6" s="37">
        <v>25</v>
      </c>
      <c r="H6" s="36"/>
      <c r="I6" s="37"/>
      <c r="J6" s="37">
        <v>3464</v>
      </c>
      <c r="K6" s="36">
        <v>38</v>
      </c>
      <c r="L6" s="37">
        <v>3522</v>
      </c>
      <c r="M6" s="38">
        <f>L6/J6</f>
        <v>1.0167436489607391</v>
      </c>
      <c r="N6" s="39">
        <v>43647</v>
      </c>
      <c r="O6" s="39">
        <v>44012</v>
      </c>
      <c r="P6" s="40">
        <v>0</v>
      </c>
      <c r="Q6" s="40">
        <v>40</v>
      </c>
      <c r="R6" s="40">
        <v>0</v>
      </c>
      <c r="S6" s="40">
        <v>40</v>
      </c>
      <c r="T6" s="40">
        <v>27</v>
      </c>
      <c r="U6" s="40">
        <v>67</v>
      </c>
      <c r="V6" s="40">
        <v>0</v>
      </c>
      <c r="W6" s="40">
        <v>35</v>
      </c>
      <c r="X6" s="41">
        <v>65790</v>
      </c>
      <c r="Y6" s="42">
        <f>X6/J6</f>
        <v>18.992494226327945</v>
      </c>
      <c r="Z6" s="41">
        <v>0</v>
      </c>
      <c r="AA6" s="41">
        <v>0</v>
      </c>
      <c r="AB6" s="41">
        <v>0</v>
      </c>
      <c r="AC6" s="41">
        <v>17000</v>
      </c>
      <c r="AD6" s="41">
        <v>17000</v>
      </c>
      <c r="AE6" s="41">
        <v>82790</v>
      </c>
      <c r="AF6" s="41">
        <v>0</v>
      </c>
      <c r="AG6" s="41">
        <v>82790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3">
        <v>390</v>
      </c>
      <c r="AN6" s="41">
        <v>0</v>
      </c>
      <c r="AO6" s="41">
        <v>390</v>
      </c>
      <c r="AP6" s="41">
        <v>0</v>
      </c>
      <c r="AQ6" s="41">
        <v>390</v>
      </c>
      <c r="AR6" s="41">
        <v>5000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>
        <v>9000</v>
      </c>
      <c r="AY6" s="45">
        <v>0</v>
      </c>
      <c r="AZ6" s="45">
        <v>2500</v>
      </c>
      <c r="BA6" s="45">
        <v>11500</v>
      </c>
      <c r="BB6" s="46">
        <f>BA6/J6</f>
        <v>3.3198614318706698</v>
      </c>
      <c r="BC6" s="45">
        <v>43775</v>
      </c>
      <c r="BD6" s="45">
        <v>6136</v>
      </c>
      <c r="BE6" s="45">
        <v>49911</v>
      </c>
      <c r="BF6" s="45">
        <v>20000</v>
      </c>
      <c r="BG6" s="45">
        <v>82790</v>
      </c>
      <c r="BH6" s="45">
        <v>81411</v>
      </c>
      <c r="BI6" s="45">
        <v>0</v>
      </c>
      <c r="BJ6" s="45">
        <v>0</v>
      </c>
      <c r="BK6" s="48">
        <v>8000</v>
      </c>
      <c r="BL6" s="48">
        <v>3779</v>
      </c>
      <c r="BM6" s="48">
        <v>11779</v>
      </c>
      <c r="BN6" s="48">
        <v>16598</v>
      </c>
      <c r="BO6" s="47">
        <v>450</v>
      </c>
      <c r="BP6" s="47">
        <v>23</v>
      </c>
      <c r="BQ6" s="47">
        <v>473</v>
      </c>
      <c r="BR6" s="47">
        <v>435</v>
      </c>
      <c r="BS6" s="47">
        <v>53</v>
      </c>
      <c r="BT6" s="47">
        <v>488</v>
      </c>
      <c r="BU6" s="48">
        <v>9097</v>
      </c>
      <c r="BV6" s="48">
        <v>38435</v>
      </c>
      <c r="BW6" s="47">
        <v>20</v>
      </c>
      <c r="BX6" s="47">
        <v>0</v>
      </c>
      <c r="BY6" s="47">
        <v>20</v>
      </c>
      <c r="BZ6" s="47">
        <v>51</v>
      </c>
      <c r="CA6" s="49">
        <v>858</v>
      </c>
      <c r="CB6" s="49">
        <v>244</v>
      </c>
      <c r="CC6" s="51">
        <v>1102</v>
      </c>
      <c r="CD6" s="50">
        <f>CC6/J6</f>
        <v>0.31812933025404155</v>
      </c>
      <c r="CE6" s="51">
        <v>6500</v>
      </c>
      <c r="CF6" s="52" t="s">
        <v>489</v>
      </c>
      <c r="CG6" s="50">
        <f>CE6/J6</f>
        <v>1.8764434180138567</v>
      </c>
      <c r="CH6" s="49">
        <v>85</v>
      </c>
      <c r="CI6" s="51">
        <v>2800</v>
      </c>
      <c r="CJ6" s="52" t="s">
        <v>489</v>
      </c>
      <c r="CK6" s="49">
        <v>154</v>
      </c>
      <c r="CL6" s="49">
        <v>250</v>
      </c>
      <c r="CM6" s="49"/>
      <c r="CN6" s="49"/>
      <c r="CO6" s="51">
        <v>6500</v>
      </c>
      <c r="CP6" s="49">
        <v>155</v>
      </c>
      <c r="CQ6" s="51">
        <v>6904</v>
      </c>
      <c r="CR6" s="50">
        <f>CQ6/J6</f>
        <v>1.9930715935334873</v>
      </c>
      <c r="CS6" s="50">
        <f>CQ6/CE6</f>
        <v>1.0621538461538462</v>
      </c>
      <c r="CT6" s="51">
        <v>1217</v>
      </c>
      <c r="CU6" s="49">
        <v>795</v>
      </c>
      <c r="CV6" s="49">
        <v>105</v>
      </c>
      <c r="CW6" s="49">
        <v>110</v>
      </c>
      <c r="CX6" s="49">
        <v>0</v>
      </c>
      <c r="CY6" s="49">
        <v>215</v>
      </c>
      <c r="CZ6" s="49">
        <v>43</v>
      </c>
      <c r="DA6" s="49">
        <v>992</v>
      </c>
      <c r="DB6" s="51">
        <v>1392</v>
      </c>
      <c r="DC6" s="49">
        <v>0</v>
      </c>
      <c r="DD6" s="51">
        <v>2384</v>
      </c>
      <c r="DE6" s="49">
        <v>1</v>
      </c>
      <c r="DF6" s="49">
        <v>6</v>
      </c>
      <c r="DG6" s="49">
        <v>0</v>
      </c>
      <c r="DH6" s="49">
        <v>7</v>
      </c>
      <c r="DI6" s="51">
        <v>222</v>
      </c>
      <c r="DJ6" s="49">
        <v>15</v>
      </c>
      <c r="DK6" s="49">
        <v>90</v>
      </c>
      <c r="DL6" s="49">
        <v>0</v>
      </c>
      <c r="DM6" s="51">
        <v>105</v>
      </c>
      <c r="DN6" s="51">
        <v>2489</v>
      </c>
      <c r="DO6" s="50">
        <f>DN6/J6</f>
        <v>0.71853348729792144</v>
      </c>
      <c r="DP6" s="49">
        <v>4</v>
      </c>
      <c r="DQ6" s="49">
        <v>0</v>
      </c>
      <c r="DR6" s="49">
        <v>0</v>
      </c>
      <c r="DS6" s="49">
        <v>6</v>
      </c>
      <c r="DT6" s="49">
        <v>120</v>
      </c>
      <c r="DU6" s="49">
        <v>88</v>
      </c>
      <c r="DV6" s="49">
        <v>0</v>
      </c>
      <c r="DW6" s="49">
        <v>12</v>
      </c>
      <c r="DX6" s="49">
        <v>4</v>
      </c>
      <c r="DY6" s="49">
        <v>15</v>
      </c>
      <c r="DZ6" s="49">
        <v>630</v>
      </c>
      <c r="EA6" s="51">
        <v>1500</v>
      </c>
      <c r="EB6" s="51">
        <v>5905</v>
      </c>
    </row>
    <row r="7" spans="1:132" s="3" customFormat="1">
      <c r="A7" s="3" t="s">
        <v>2</v>
      </c>
      <c r="B7" s="3" t="s">
        <v>298</v>
      </c>
      <c r="C7" s="3" t="s">
        <v>284</v>
      </c>
      <c r="D7" s="35" t="s">
        <v>187</v>
      </c>
      <c r="E7" s="37">
        <v>520</v>
      </c>
      <c r="F7" s="37"/>
      <c r="G7" s="37"/>
      <c r="H7" s="35"/>
      <c r="I7" s="37"/>
      <c r="J7" s="36">
        <v>927</v>
      </c>
      <c r="K7" s="36">
        <v>52</v>
      </c>
      <c r="L7" s="35"/>
      <c r="M7" s="38"/>
      <c r="N7" s="39">
        <v>43466</v>
      </c>
      <c r="O7" s="39">
        <v>43830</v>
      </c>
      <c r="P7" s="40">
        <v>0</v>
      </c>
      <c r="Q7" s="40">
        <v>0</v>
      </c>
      <c r="R7" s="40">
        <v>10</v>
      </c>
      <c r="S7" s="40">
        <v>10</v>
      </c>
      <c r="T7" s="40">
        <v>0</v>
      </c>
      <c r="U7" s="40">
        <v>10</v>
      </c>
      <c r="V7" s="40">
        <v>0</v>
      </c>
      <c r="W7" s="40">
        <v>2</v>
      </c>
      <c r="X7" s="41">
        <v>10000</v>
      </c>
      <c r="Y7" s="42">
        <f>X7/J7</f>
        <v>10.787486515641856</v>
      </c>
      <c r="Z7" s="41">
        <v>0</v>
      </c>
      <c r="AA7" s="41">
        <v>0</v>
      </c>
      <c r="AB7" s="41">
        <v>0</v>
      </c>
      <c r="AC7" s="41">
        <v>354</v>
      </c>
      <c r="AD7" s="41">
        <v>354</v>
      </c>
      <c r="AE7" s="41">
        <v>10354</v>
      </c>
      <c r="AF7" s="41">
        <v>0</v>
      </c>
      <c r="AG7" s="41">
        <v>10354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3">
        <v>0</v>
      </c>
      <c r="AN7" s="41">
        <v>0</v>
      </c>
      <c r="AO7" s="41">
        <v>0</v>
      </c>
      <c r="AP7" s="41">
        <v>5975</v>
      </c>
      <c r="AQ7" s="41">
        <v>5975</v>
      </c>
      <c r="AR7" s="41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5">
        <v>700</v>
      </c>
      <c r="AY7" s="45">
        <v>200</v>
      </c>
      <c r="AZ7" s="45">
        <v>150</v>
      </c>
      <c r="BA7" s="45">
        <v>1050</v>
      </c>
      <c r="BB7" s="46">
        <f>BA7/J7</f>
        <v>1.1326860841423949</v>
      </c>
      <c r="BC7" s="45"/>
      <c r="BD7" s="45"/>
      <c r="BE7" s="45">
        <v>6169</v>
      </c>
      <c r="BF7" s="45">
        <v>1330</v>
      </c>
      <c r="BG7" s="45">
        <v>10354</v>
      </c>
      <c r="BH7" s="45">
        <v>8549</v>
      </c>
      <c r="BI7" s="45">
        <v>0</v>
      </c>
      <c r="BJ7" s="45">
        <v>0</v>
      </c>
      <c r="BK7" s="48">
        <v>2300</v>
      </c>
      <c r="BL7" s="48">
        <v>2500</v>
      </c>
      <c r="BM7" s="48">
        <v>4800</v>
      </c>
      <c r="BN7" s="48">
        <v>11693</v>
      </c>
      <c r="BO7" s="47">
        <v>60</v>
      </c>
      <c r="BP7" s="47">
        <v>40</v>
      </c>
      <c r="BQ7" s="47">
        <v>100</v>
      </c>
      <c r="BR7" s="47">
        <v>78</v>
      </c>
      <c r="BS7" s="47">
        <v>15</v>
      </c>
      <c r="BT7" s="47">
        <v>93</v>
      </c>
      <c r="BU7" s="48">
        <v>7959</v>
      </c>
      <c r="BV7" s="48">
        <v>24645</v>
      </c>
      <c r="BW7" s="47">
        <v>4</v>
      </c>
      <c r="BX7" s="47">
        <v>0</v>
      </c>
      <c r="BY7" s="47">
        <v>4</v>
      </c>
      <c r="BZ7" s="47">
        <v>51</v>
      </c>
      <c r="CA7" s="49"/>
      <c r="CB7" s="49"/>
      <c r="CC7" s="49">
        <v>470</v>
      </c>
      <c r="CD7" s="50">
        <f>CC7/J7</f>
        <v>0.50701186623516725</v>
      </c>
      <c r="CE7" s="49">
        <v>364</v>
      </c>
      <c r="CF7" s="52" t="s">
        <v>488</v>
      </c>
      <c r="CG7" s="50">
        <f>CE7/J7</f>
        <v>0.39266450916936352</v>
      </c>
      <c r="CH7" s="49">
        <v>50</v>
      </c>
      <c r="CI7" s="49">
        <v>35</v>
      </c>
      <c r="CJ7" s="52" t="s">
        <v>488</v>
      </c>
      <c r="CK7" s="49">
        <v>553</v>
      </c>
      <c r="CL7" s="49">
        <v>0</v>
      </c>
      <c r="CM7" s="49"/>
      <c r="CN7" s="49"/>
      <c r="CO7" s="49">
        <v>152</v>
      </c>
      <c r="CP7" s="49">
        <v>0</v>
      </c>
      <c r="CQ7" s="49">
        <v>705</v>
      </c>
      <c r="CR7" s="50">
        <f>CQ7/J7</f>
        <v>0.76051779935275077</v>
      </c>
      <c r="CS7" s="50">
        <f>CQ7/CE7</f>
        <v>1.9368131868131868</v>
      </c>
      <c r="CT7" s="49">
        <v>0</v>
      </c>
      <c r="CU7" s="49">
        <v>0</v>
      </c>
      <c r="CV7" s="49">
        <v>6</v>
      </c>
      <c r="CW7" s="49">
        <v>10</v>
      </c>
      <c r="CX7" s="49">
        <v>1</v>
      </c>
      <c r="CY7" s="49">
        <v>17</v>
      </c>
      <c r="CZ7" s="49">
        <v>5</v>
      </c>
      <c r="DA7" s="49">
        <v>57</v>
      </c>
      <c r="DB7" s="49">
        <v>145</v>
      </c>
      <c r="DC7" s="49">
        <v>6</v>
      </c>
      <c r="DD7" s="51">
        <v>208</v>
      </c>
      <c r="DE7" s="49">
        <v>0</v>
      </c>
      <c r="DF7" s="49">
        <v>0</v>
      </c>
      <c r="DG7" s="49">
        <v>0</v>
      </c>
      <c r="DH7" s="49">
        <v>0</v>
      </c>
      <c r="DI7" s="51">
        <v>17</v>
      </c>
      <c r="DJ7" s="49">
        <v>0</v>
      </c>
      <c r="DK7" s="49">
        <v>0</v>
      </c>
      <c r="DL7" s="49">
        <v>0</v>
      </c>
      <c r="DM7" s="51">
        <v>0</v>
      </c>
      <c r="DN7" s="51">
        <v>208</v>
      </c>
      <c r="DO7" s="50">
        <f>DN7/J7</f>
        <v>0.2243797195253506</v>
      </c>
      <c r="DP7" s="49">
        <v>24</v>
      </c>
      <c r="DQ7" s="49">
        <v>0</v>
      </c>
      <c r="DR7" s="49">
        <v>0</v>
      </c>
      <c r="DS7" s="49">
        <v>0</v>
      </c>
      <c r="DT7" s="49">
        <v>0</v>
      </c>
      <c r="DU7" s="49">
        <v>0</v>
      </c>
      <c r="DV7" s="49">
        <v>0</v>
      </c>
      <c r="DW7" s="49">
        <v>0</v>
      </c>
      <c r="DX7" s="49">
        <v>2</v>
      </c>
      <c r="DY7" s="49">
        <v>0</v>
      </c>
      <c r="DZ7" s="49">
        <v>110</v>
      </c>
      <c r="EA7" s="49"/>
      <c r="EB7" s="51">
        <v>1500</v>
      </c>
    </row>
    <row r="8" spans="1:132" s="3" customFormat="1">
      <c r="A8" s="3" t="s">
        <v>3</v>
      </c>
      <c r="B8" s="3" t="s">
        <v>299</v>
      </c>
      <c r="C8" s="3" t="s">
        <v>285</v>
      </c>
      <c r="D8" s="35" t="s">
        <v>188</v>
      </c>
      <c r="E8" s="37">
        <v>1612</v>
      </c>
      <c r="F8" s="37"/>
      <c r="G8" s="37"/>
      <c r="H8" s="36"/>
      <c r="I8" s="37"/>
      <c r="J8" s="37">
        <v>1707</v>
      </c>
      <c r="K8" s="36">
        <v>52</v>
      </c>
      <c r="L8" s="37">
        <v>3240</v>
      </c>
      <c r="M8" s="38">
        <f>L8/J8</f>
        <v>1.898066783831283</v>
      </c>
      <c r="N8" s="39">
        <v>43466</v>
      </c>
      <c r="O8" s="39">
        <v>43830</v>
      </c>
      <c r="P8" s="40">
        <v>0</v>
      </c>
      <c r="Q8" s="40">
        <v>35</v>
      </c>
      <c r="R8" s="40">
        <v>22</v>
      </c>
      <c r="S8" s="40">
        <v>57</v>
      </c>
      <c r="T8" s="40">
        <v>0</v>
      </c>
      <c r="U8" s="40">
        <v>57</v>
      </c>
      <c r="V8" s="40">
        <v>0</v>
      </c>
      <c r="W8" s="40">
        <v>12</v>
      </c>
      <c r="X8" s="41">
        <v>55000</v>
      </c>
      <c r="Y8" s="42">
        <f>X8/J8</f>
        <v>32.22026947861746</v>
      </c>
      <c r="Z8" s="41">
        <v>0</v>
      </c>
      <c r="AA8" s="41">
        <v>0</v>
      </c>
      <c r="AB8" s="41">
        <v>0</v>
      </c>
      <c r="AC8" s="41">
        <v>22953</v>
      </c>
      <c r="AD8" s="41">
        <v>22953</v>
      </c>
      <c r="AE8" s="41">
        <v>77953</v>
      </c>
      <c r="AF8" s="41">
        <v>0</v>
      </c>
      <c r="AG8" s="41">
        <v>77953</v>
      </c>
      <c r="AH8" s="41">
        <v>200</v>
      </c>
      <c r="AI8" s="41">
        <v>0</v>
      </c>
      <c r="AJ8" s="41">
        <v>0</v>
      </c>
      <c r="AK8" s="41">
        <v>200</v>
      </c>
      <c r="AL8" s="41">
        <v>0</v>
      </c>
      <c r="AM8" s="43">
        <v>0</v>
      </c>
      <c r="AN8" s="41">
        <v>0</v>
      </c>
      <c r="AO8" s="41">
        <v>0</v>
      </c>
      <c r="AP8" s="41">
        <v>448</v>
      </c>
      <c r="AQ8" s="41">
        <v>648</v>
      </c>
      <c r="AR8" s="41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5"/>
      <c r="AY8" s="45"/>
      <c r="AZ8" s="45"/>
      <c r="BA8" s="45">
        <v>3997</v>
      </c>
      <c r="BB8" s="46">
        <f>BA8/J8</f>
        <v>2.3415348564733449</v>
      </c>
      <c r="BC8" s="45">
        <v>41700</v>
      </c>
      <c r="BD8" s="45">
        <v>4965</v>
      </c>
      <c r="BE8" s="45">
        <v>46665</v>
      </c>
      <c r="BF8" s="45">
        <v>16076</v>
      </c>
      <c r="BG8" s="45">
        <v>77953</v>
      </c>
      <c r="BH8" s="45">
        <v>66738</v>
      </c>
      <c r="BI8" s="45">
        <v>0</v>
      </c>
      <c r="BJ8" s="45">
        <v>0</v>
      </c>
      <c r="BK8" s="48">
        <v>4904</v>
      </c>
      <c r="BL8" s="48">
        <v>3673</v>
      </c>
      <c r="BM8" s="48">
        <v>8577</v>
      </c>
      <c r="BN8" s="48">
        <v>11693</v>
      </c>
      <c r="BO8" s="47"/>
      <c r="BP8" s="47"/>
      <c r="BQ8" s="47">
        <v>627</v>
      </c>
      <c r="BR8" s="47"/>
      <c r="BS8" s="47"/>
      <c r="BT8" s="47">
        <v>238</v>
      </c>
      <c r="BU8" s="48">
        <v>7959</v>
      </c>
      <c r="BV8" s="48">
        <v>29094</v>
      </c>
      <c r="BW8" s="47">
        <v>6</v>
      </c>
      <c r="BX8" s="47">
        <v>0</v>
      </c>
      <c r="BY8" s="47">
        <v>6</v>
      </c>
      <c r="BZ8" s="47">
        <v>54</v>
      </c>
      <c r="CA8" s="49"/>
      <c r="CB8" s="49"/>
      <c r="CC8" s="49">
        <v>551</v>
      </c>
      <c r="CD8" s="50">
        <f>CC8/J8</f>
        <v>0.32278851786760399</v>
      </c>
      <c r="CE8" s="51">
        <v>13973</v>
      </c>
      <c r="CF8" s="52" t="s">
        <v>489</v>
      </c>
      <c r="CG8" s="50">
        <f>CE8/J8</f>
        <v>8.1857059168131219</v>
      </c>
      <c r="CH8" s="52"/>
      <c r="CI8" s="49">
        <v>623</v>
      </c>
      <c r="CJ8" s="52" t="s">
        <v>488</v>
      </c>
      <c r="CK8" s="49">
        <v>470</v>
      </c>
      <c r="CL8" s="49">
        <v>6</v>
      </c>
      <c r="CM8" s="51">
        <v>5156</v>
      </c>
      <c r="CN8" s="51">
        <v>1036</v>
      </c>
      <c r="CO8" s="51">
        <v>6192</v>
      </c>
      <c r="CP8" s="49">
        <v>0</v>
      </c>
      <c r="CQ8" s="51">
        <v>6668</v>
      </c>
      <c r="CR8" s="50">
        <f>CQ8/J8</f>
        <v>3.9062683069712945</v>
      </c>
      <c r="CS8" s="50">
        <f>CQ8/CE8</f>
        <v>0.47720604022042512</v>
      </c>
      <c r="CT8" s="49">
        <v>39</v>
      </c>
      <c r="CU8" s="49">
        <v>26</v>
      </c>
      <c r="CV8" s="49">
        <v>274</v>
      </c>
      <c r="CW8" s="49">
        <v>140</v>
      </c>
      <c r="CX8" s="49">
        <v>5</v>
      </c>
      <c r="CY8" s="49">
        <v>419</v>
      </c>
      <c r="CZ8" s="49">
        <v>52</v>
      </c>
      <c r="DA8" s="51">
        <v>1362</v>
      </c>
      <c r="DB8" s="51">
        <v>1653</v>
      </c>
      <c r="DC8" s="49">
        <v>12</v>
      </c>
      <c r="DD8" s="51">
        <v>3027</v>
      </c>
      <c r="DE8" s="49">
        <v>0</v>
      </c>
      <c r="DF8" s="49">
        <v>0</v>
      </c>
      <c r="DG8" s="49">
        <v>0</v>
      </c>
      <c r="DH8" s="49">
        <v>0</v>
      </c>
      <c r="DI8" s="51">
        <v>419</v>
      </c>
      <c r="DJ8" s="49">
        <v>0</v>
      </c>
      <c r="DK8" s="49">
        <v>0</v>
      </c>
      <c r="DL8" s="49">
        <v>0</v>
      </c>
      <c r="DM8" s="51">
        <v>0</v>
      </c>
      <c r="DN8" s="51">
        <v>3027</v>
      </c>
      <c r="DO8" s="50">
        <f>DN8/J8</f>
        <v>1.773286467486819</v>
      </c>
      <c r="DP8" s="49">
        <v>222</v>
      </c>
      <c r="DQ8" s="49">
        <v>0</v>
      </c>
      <c r="DR8" s="49">
        <v>0</v>
      </c>
      <c r="DS8" s="49">
        <v>5</v>
      </c>
      <c r="DT8" s="49">
        <v>50</v>
      </c>
      <c r="DU8" s="49">
        <v>1</v>
      </c>
      <c r="DV8" s="49">
        <v>0</v>
      </c>
      <c r="DW8" s="49">
        <v>0</v>
      </c>
      <c r="DX8" s="49">
        <v>5</v>
      </c>
      <c r="DY8" s="49">
        <v>15</v>
      </c>
      <c r="DZ8" s="51">
        <v>1670</v>
      </c>
      <c r="EA8" s="51">
        <v>1897</v>
      </c>
      <c r="EB8" s="49"/>
    </row>
    <row r="9" spans="1:132" s="3" customFormat="1">
      <c r="A9" s="3" t="s">
        <v>4</v>
      </c>
      <c r="B9" s="3" t="s">
        <v>300</v>
      </c>
      <c r="C9" s="3" t="s">
        <v>286</v>
      </c>
      <c r="D9" s="97" t="s">
        <v>189</v>
      </c>
      <c r="E9" s="37"/>
      <c r="F9" s="37"/>
      <c r="G9" s="37"/>
      <c r="H9" s="36"/>
      <c r="I9" s="37"/>
      <c r="J9" s="37">
        <v>1326</v>
      </c>
      <c r="K9" s="36"/>
      <c r="L9" s="35"/>
      <c r="M9" s="38"/>
      <c r="N9" s="39"/>
      <c r="O9" s="39"/>
      <c r="P9" s="40"/>
      <c r="Q9" s="40"/>
      <c r="R9" s="40"/>
      <c r="S9" s="40"/>
      <c r="T9" s="40"/>
      <c r="U9" s="40"/>
      <c r="V9" s="40"/>
      <c r="W9" s="40"/>
      <c r="X9" s="41"/>
      <c r="Y9" s="42"/>
      <c r="Z9" s="53"/>
      <c r="AA9" s="53"/>
      <c r="AB9" s="53"/>
      <c r="AC9" s="41"/>
      <c r="AD9" s="41"/>
      <c r="AE9" s="41"/>
      <c r="AF9" s="41"/>
      <c r="AG9" s="41"/>
      <c r="AH9" s="53"/>
      <c r="AI9" s="53"/>
      <c r="AJ9" s="53"/>
      <c r="AK9" s="41"/>
      <c r="AL9" s="53"/>
      <c r="AM9" s="53"/>
      <c r="AN9" s="41"/>
      <c r="AO9" s="41"/>
      <c r="AP9" s="41"/>
      <c r="AQ9" s="41"/>
      <c r="AR9" s="41"/>
      <c r="AS9" s="54"/>
      <c r="AT9" s="54"/>
      <c r="AU9" s="54"/>
      <c r="AV9" s="54"/>
      <c r="AW9" s="44"/>
      <c r="AX9" s="45"/>
      <c r="AY9" s="45"/>
      <c r="AZ9" s="45"/>
      <c r="BA9" s="45"/>
      <c r="BB9" s="46"/>
      <c r="BC9" s="45"/>
      <c r="BD9" s="45"/>
      <c r="BE9" s="45"/>
      <c r="BF9" s="55"/>
      <c r="BG9" s="45"/>
      <c r="BH9" s="45"/>
      <c r="BI9" s="45"/>
      <c r="BJ9" s="55"/>
      <c r="BK9" s="47"/>
      <c r="BL9" s="47"/>
      <c r="BM9" s="47"/>
      <c r="BN9" s="56"/>
      <c r="BO9" s="47"/>
      <c r="BP9" s="47"/>
      <c r="BQ9" s="47"/>
      <c r="BR9" s="47"/>
      <c r="BS9" s="47"/>
      <c r="BT9" s="47"/>
      <c r="BU9" s="56"/>
      <c r="BV9" s="48"/>
      <c r="BW9" s="47"/>
      <c r="BX9" s="47"/>
      <c r="BY9" s="47"/>
      <c r="BZ9" s="47"/>
      <c r="CA9" s="52"/>
      <c r="CB9" s="52"/>
      <c r="CC9" s="49"/>
      <c r="CD9" s="50"/>
      <c r="CE9" s="52"/>
      <c r="CF9" s="52"/>
      <c r="CG9" s="50"/>
      <c r="CH9" s="52"/>
      <c r="CI9" s="52"/>
      <c r="CJ9" s="52"/>
      <c r="CK9" s="52"/>
      <c r="CL9" s="52"/>
      <c r="CM9" s="49"/>
      <c r="CN9" s="49"/>
      <c r="CO9" s="49"/>
      <c r="CP9" s="52"/>
      <c r="CQ9" s="49"/>
      <c r="CR9" s="50"/>
      <c r="CS9" s="50"/>
      <c r="CT9" s="52"/>
      <c r="CU9" s="52"/>
      <c r="CV9" s="52"/>
      <c r="CW9" s="52"/>
      <c r="CX9" s="52"/>
      <c r="CY9" s="49"/>
      <c r="CZ9" s="52"/>
      <c r="DA9" s="52"/>
      <c r="DB9" s="52"/>
      <c r="DC9" s="52"/>
      <c r="DD9" s="51"/>
      <c r="DE9" s="52"/>
      <c r="DF9" s="52"/>
      <c r="DG9" s="52"/>
      <c r="DH9" s="52"/>
      <c r="DI9" s="52"/>
      <c r="DJ9" s="52"/>
      <c r="DK9" s="52"/>
      <c r="DL9" s="52"/>
      <c r="DM9" s="51"/>
      <c r="DN9" s="51"/>
      <c r="DO9" s="50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</row>
    <row r="10" spans="1:132" s="3" customFormat="1">
      <c r="A10" s="3" t="s">
        <v>5</v>
      </c>
      <c r="B10" s="3" t="s">
        <v>301</v>
      </c>
      <c r="C10" s="3" t="s">
        <v>287</v>
      </c>
      <c r="D10" s="35" t="s">
        <v>188</v>
      </c>
      <c r="E10" s="37">
        <v>1998</v>
      </c>
      <c r="F10" s="37"/>
      <c r="G10" s="37">
        <v>48</v>
      </c>
      <c r="H10" s="36" t="s">
        <v>482</v>
      </c>
      <c r="I10" s="37"/>
      <c r="J10" s="37">
        <v>16461</v>
      </c>
      <c r="K10" s="36">
        <v>37</v>
      </c>
      <c r="L10" s="37">
        <v>20000</v>
      </c>
      <c r="M10" s="38">
        <f t="shared" ref="M10:M19" si="0">L10/J10</f>
        <v>1.2149930137901708</v>
      </c>
      <c r="N10" s="39">
        <v>43647</v>
      </c>
      <c r="O10" s="39">
        <v>44012</v>
      </c>
      <c r="P10" s="40">
        <v>80</v>
      </c>
      <c r="Q10" s="40">
        <v>114</v>
      </c>
      <c r="R10" s="40">
        <v>40</v>
      </c>
      <c r="S10" s="40">
        <v>234</v>
      </c>
      <c r="T10" s="40">
        <v>91</v>
      </c>
      <c r="U10" s="40">
        <v>325</v>
      </c>
      <c r="V10" s="40">
        <v>0</v>
      </c>
      <c r="W10" s="40">
        <v>20</v>
      </c>
      <c r="X10" s="41">
        <v>405600</v>
      </c>
      <c r="Y10" s="42">
        <f t="shared" ref="Y10:Y17" si="1">X10/J10</f>
        <v>24.640058319664661</v>
      </c>
      <c r="Z10" s="41">
        <v>20</v>
      </c>
      <c r="AA10" s="41">
        <v>25</v>
      </c>
      <c r="AB10" s="41">
        <v>1470</v>
      </c>
      <c r="AC10" s="41">
        <v>160553</v>
      </c>
      <c r="AD10" s="41">
        <v>162023</v>
      </c>
      <c r="AE10" s="41">
        <v>567623</v>
      </c>
      <c r="AF10" s="41">
        <v>108202</v>
      </c>
      <c r="AG10" s="41">
        <v>675825</v>
      </c>
      <c r="AH10" s="41">
        <v>200</v>
      </c>
      <c r="AI10" s="41">
        <v>500</v>
      </c>
      <c r="AJ10" s="41">
        <v>0</v>
      </c>
      <c r="AK10" s="41">
        <v>700</v>
      </c>
      <c r="AL10" s="41">
        <v>0</v>
      </c>
      <c r="AM10" s="43">
        <v>500</v>
      </c>
      <c r="AN10" s="41">
        <v>0</v>
      </c>
      <c r="AO10" s="41">
        <v>500</v>
      </c>
      <c r="AP10" s="41">
        <v>2000</v>
      </c>
      <c r="AQ10" s="41">
        <v>3200</v>
      </c>
      <c r="AR10" s="41">
        <v>2000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5">
        <v>30445</v>
      </c>
      <c r="AY10" s="45">
        <v>1500</v>
      </c>
      <c r="AZ10" s="45">
        <v>1853</v>
      </c>
      <c r="BA10" s="45">
        <v>33798</v>
      </c>
      <c r="BB10" s="46">
        <f t="shared" ref="BB10:BB17" si="2">BA10/J10</f>
        <v>2.0532166940040093</v>
      </c>
      <c r="BC10" s="45">
        <v>340655</v>
      </c>
      <c r="BD10" s="45">
        <v>70422</v>
      </c>
      <c r="BE10" s="45">
        <v>411077</v>
      </c>
      <c r="BF10" s="45">
        <v>136430</v>
      </c>
      <c r="BG10" s="45">
        <v>675825</v>
      </c>
      <c r="BH10" s="45">
        <v>581305</v>
      </c>
      <c r="BI10" s="45">
        <v>0</v>
      </c>
      <c r="BJ10" s="45">
        <v>0</v>
      </c>
      <c r="BK10" s="48">
        <v>29051</v>
      </c>
      <c r="BL10" s="48">
        <v>19421</v>
      </c>
      <c r="BM10" s="48">
        <v>48472</v>
      </c>
      <c r="BN10" s="48">
        <v>17439</v>
      </c>
      <c r="BO10" s="48">
        <v>2908</v>
      </c>
      <c r="BP10" s="47">
        <v>272</v>
      </c>
      <c r="BQ10" s="48">
        <v>3180</v>
      </c>
      <c r="BR10" s="48">
        <v>1770</v>
      </c>
      <c r="BS10" s="47">
        <v>475</v>
      </c>
      <c r="BT10" s="48">
        <v>2245</v>
      </c>
      <c r="BU10" s="48">
        <v>19827</v>
      </c>
      <c r="BV10" s="48">
        <v>91163</v>
      </c>
      <c r="BW10" s="47">
        <v>71</v>
      </c>
      <c r="BX10" s="47">
        <v>7</v>
      </c>
      <c r="BY10" s="47">
        <v>78</v>
      </c>
      <c r="BZ10" s="47">
        <v>51</v>
      </c>
      <c r="CA10" s="51">
        <v>5104</v>
      </c>
      <c r="CB10" s="51">
        <v>1404</v>
      </c>
      <c r="CC10" s="51">
        <v>6508</v>
      </c>
      <c r="CD10" s="50">
        <f t="shared" ref="CD10:CD17" si="3">CC10/J10</f>
        <v>0.39535872668732153</v>
      </c>
      <c r="CE10" s="51">
        <v>70100</v>
      </c>
      <c r="CF10" s="52" t="s">
        <v>489</v>
      </c>
      <c r="CG10" s="50">
        <f t="shared" ref="CG10:CG17" si="4">CE10/J10</f>
        <v>4.2585505133345487</v>
      </c>
      <c r="CH10" s="49">
        <v>120</v>
      </c>
      <c r="CI10" s="49">
        <v>900</v>
      </c>
      <c r="CJ10" s="52" t="s">
        <v>488</v>
      </c>
      <c r="CK10" s="51">
        <v>9787</v>
      </c>
      <c r="CL10" s="51">
        <v>8050</v>
      </c>
      <c r="CM10" s="51">
        <v>39663</v>
      </c>
      <c r="CN10" s="49">
        <v>20647</v>
      </c>
      <c r="CO10" s="51">
        <v>60310</v>
      </c>
      <c r="CP10" s="51">
        <v>2348</v>
      </c>
      <c r="CQ10" s="51">
        <v>78147</v>
      </c>
      <c r="CR10" s="50">
        <f t="shared" ref="CR10:CR17" si="5">CQ10/J10</f>
        <v>4.7474029524330232</v>
      </c>
      <c r="CS10" s="50">
        <f t="shared" ref="CS10:CS17" si="6">CQ10/CE10</f>
        <v>1.1147931526390871</v>
      </c>
      <c r="CT10" s="51">
        <v>1203</v>
      </c>
      <c r="CU10" s="51">
        <v>1701</v>
      </c>
      <c r="CV10" s="49">
        <v>60</v>
      </c>
      <c r="CW10" s="49">
        <v>131</v>
      </c>
      <c r="CX10" s="49">
        <v>34</v>
      </c>
      <c r="CY10" s="49">
        <v>225</v>
      </c>
      <c r="CZ10" s="49">
        <v>2</v>
      </c>
      <c r="DA10" s="49">
        <v>882</v>
      </c>
      <c r="DB10" s="51">
        <v>2638</v>
      </c>
      <c r="DC10" s="49">
        <v>240</v>
      </c>
      <c r="DD10" s="51">
        <v>3760</v>
      </c>
      <c r="DE10" s="49">
        <v>0</v>
      </c>
      <c r="DF10" s="49">
        <v>17</v>
      </c>
      <c r="DG10" s="49">
        <v>0</v>
      </c>
      <c r="DH10" s="49">
        <v>17</v>
      </c>
      <c r="DI10" s="51">
        <v>242</v>
      </c>
      <c r="DJ10" s="49">
        <v>0</v>
      </c>
      <c r="DK10" s="49">
        <v>0</v>
      </c>
      <c r="DL10" s="49">
        <v>0</v>
      </c>
      <c r="DM10" s="51">
        <v>0</v>
      </c>
      <c r="DN10" s="51">
        <v>3759</v>
      </c>
      <c r="DO10" s="50">
        <f t="shared" ref="DO10:DO17" si="7">DN10/J10</f>
        <v>0.22835793694186257</v>
      </c>
      <c r="DP10" s="49">
        <v>210</v>
      </c>
      <c r="DQ10" s="49">
        <v>17</v>
      </c>
      <c r="DR10" s="51">
        <v>4274</v>
      </c>
      <c r="DS10" s="49">
        <v>15</v>
      </c>
      <c r="DT10" s="49">
        <v>150</v>
      </c>
      <c r="DU10" s="49">
        <v>81</v>
      </c>
      <c r="DV10" s="49">
        <v>0</v>
      </c>
      <c r="DW10" s="49">
        <v>12</v>
      </c>
      <c r="DX10" s="49">
        <v>20</v>
      </c>
      <c r="DY10" s="49">
        <v>100</v>
      </c>
      <c r="DZ10" s="51">
        <v>5138</v>
      </c>
      <c r="EA10" s="51">
        <v>30315</v>
      </c>
      <c r="EB10" s="51">
        <v>18457</v>
      </c>
    </row>
    <row r="11" spans="1:132" s="3" customFormat="1">
      <c r="A11" s="3" t="s">
        <v>6</v>
      </c>
      <c r="B11" s="3" t="s">
        <v>302</v>
      </c>
      <c r="C11" s="3" t="s">
        <v>286</v>
      </c>
      <c r="D11" s="35" t="s">
        <v>187</v>
      </c>
      <c r="E11" s="37">
        <v>1456</v>
      </c>
      <c r="F11" s="37"/>
      <c r="G11" s="37"/>
      <c r="H11" s="36"/>
      <c r="I11" s="37"/>
      <c r="J11" s="37">
        <v>1018</v>
      </c>
      <c r="K11" s="36">
        <v>52</v>
      </c>
      <c r="L11" s="37">
        <v>3114</v>
      </c>
      <c r="M11" s="38">
        <f t="shared" si="0"/>
        <v>3.0589390962671907</v>
      </c>
      <c r="N11" s="39">
        <v>43466</v>
      </c>
      <c r="O11" s="39">
        <v>43830</v>
      </c>
      <c r="P11" s="40">
        <v>0</v>
      </c>
      <c r="Q11" s="40">
        <v>0</v>
      </c>
      <c r="R11" s="40">
        <v>25</v>
      </c>
      <c r="S11" s="40">
        <v>25</v>
      </c>
      <c r="T11" s="40">
        <v>26</v>
      </c>
      <c r="U11" s="40">
        <v>51</v>
      </c>
      <c r="V11" s="40">
        <v>0</v>
      </c>
      <c r="W11" s="40">
        <v>0</v>
      </c>
      <c r="X11" s="41">
        <v>83360</v>
      </c>
      <c r="Y11" s="42">
        <f t="shared" si="1"/>
        <v>81.886051080550104</v>
      </c>
      <c r="Z11" s="41">
        <v>0</v>
      </c>
      <c r="AA11" s="41">
        <v>0</v>
      </c>
      <c r="AB11" s="41">
        <v>0</v>
      </c>
      <c r="AC11" s="41">
        <v>7706</v>
      </c>
      <c r="AD11" s="41">
        <v>7706</v>
      </c>
      <c r="AE11" s="41">
        <v>91066</v>
      </c>
      <c r="AF11" s="41">
        <v>0</v>
      </c>
      <c r="AG11" s="41">
        <v>91066</v>
      </c>
      <c r="AH11" s="41">
        <v>200</v>
      </c>
      <c r="AI11" s="41">
        <v>0</v>
      </c>
      <c r="AJ11" s="41">
        <v>0</v>
      </c>
      <c r="AK11" s="41">
        <v>200</v>
      </c>
      <c r="AL11" s="41">
        <v>0</v>
      </c>
      <c r="AM11" s="43">
        <v>0</v>
      </c>
      <c r="AN11" s="41">
        <v>0</v>
      </c>
      <c r="AO11" s="41">
        <v>0</v>
      </c>
      <c r="AP11" s="41">
        <v>0</v>
      </c>
      <c r="AQ11" s="41">
        <v>200</v>
      </c>
      <c r="AR11" s="41">
        <v>0</v>
      </c>
      <c r="AS11" s="44">
        <v>0</v>
      </c>
      <c r="AT11" s="44">
        <v>0</v>
      </c>
      <c r="AU11" s="44">
        <v>0</v>
      </c>
      <c r="AV11" s="44">
        <v>19150</v>
      </c>
      <c r="AW11" s="44">
        <v>19150</v>
      </c>
      <c r="AX11" s="45">
        <v>13025</v>
      </c>
      <c r="AY11" s="45">
        <v>0</v>
      </c>
      <c r="AZ11" s="45">
        <v>1038</v>
      </c>
      <c r="BA11" s="45">
        <v>14063</v>
      </c>
      <c r="BB11" s="46">
        <f t="shared" si="2"/>
        <v>13.814341846758349</v>
      </c>
      <c r="BC11" s="45">
        <v>38923</v>
      </c>
      <c r="BD11" s="45">
        <v>3019</v>
      </c>
      <c r="BE11" s="45">
        <v>41942</v>
      </c>
      <c r="BF11" s="45">
        <v>41860</v>
      </c>
      <c r="BG11" s="45">
        <v>91066</v>
      </c>
      <c r="BH11" s="45">
        <v>97865</v>
      </c>
      <c r="BI11" s="45">
        <v>0</v>
      </c>
      <c r="BJ11" s="45">
        <v>19150</v>
      </c>
      <c r="BK11" s="48">
        <v>6200</v>
      </c>
      <c r="BL11" s="48">
        <v>4000</v>
      </c>
      <c r="BM11" s="48">
        <v>10200</v>
      </c>
      <c r="BN11" s="48">
        <v>11693</v>
      </c>
      <c r="BO11" s="47">
        <v>175</v>
      </c>
      <c r="BP11" s="47">
        <v>0</v>
      </c>
      <c r="BQ11" s="47">
        <v>175</v>
      </c>
      <c r="BR11" s="47">
        <v>8</v>
      </c>
      <c r="BS11" s="47">
        <v>0</v>
      </c>
      <c r="BT11" s="47">
        <v>8</v>
      </c>
      <c r="BU11" s="48">
        <v>7959</v>
      </c>
      <c r="BV11" s="48">
        <v>30035</v>
      </c>
      <c r="BW11" s="47">
        <v>16</v>
      </c>
      <c r="BX11" s="47">
        <v>0</v>
      </c>
      <c r="BY11" s="47">
        <v>16</v>
      </c>
      <c r="BZ11" s="47">
        <v>51</v>
      </c>
      <c r="CA11" s="49">
        <v>604</v>
      </c>
      <c r="CB11" s="49">
        <v>255</v>
      </c>
      <c r="CC11" s="51">
        <v>1568</v>
      </c>
      <c r="CD11" s="50">
        <f t="shared" si="3"/>
        <v>1.5402750491159136</v>
      </c>
      <c r="CE11" s="51">
        <v>8649</v>
      </c>
      <c r="CF11" s="52" t="s">
        <v>489</v>
      </c>
      <c r="CG11" s="50">
        <f t="shared" si="4"/>
        <v>8.4960707269155211</v>
      </c>
      <c r="CH11" s="49">
        <v>0</v>
      </c>
      <c r="CI11" s="49">
        <v>730</v>
      </c>
      <c r="CJ11" s="52" t="s">
        <v>488</v>
      </c>
      <c r="CK11" s="51">
        <v>1221</v>
      </c>
      <c r="CL11" s="49">
        <v>0</v>
      </c>
      <c r="CM11" s="51">
        <v>2549</v>
      </c>
      <c r="CN11" s="49">
        <v>1655</v>
      </c>
      <c r="CO11" s="51">
        <v>4204</v>
      </c>
      <c r="CP11" s="49">
        <v>0</v>
      </c>
      <c r="CQ11" s="51">
        <v>5425</v>
      </c>
      <c r="CR11" s="50">
        <f t="shared" si="5"/>
        <v>5.3290766208251474</v>
      </c>
      <c r="CS11" s="50">
        <f t="shared" si="6"/>
        <v>0.62724014336917566</v>
      </c>
      <c r="CT11" s="49">
        <v>126</v>
      </c>
      <c r="CU11" s="49">
        <v>175</v>
      </c>
      <c r="CV11" s="49">
        <v>50</v>
      </c>
      <c r="CW11" s="49">
        <v>211</v>
      </c>
      <c r="CX11" s="49">
        <v>71</v>
      </c>
      <c r="CY11" s="49">
        <v>332</v>
      </c>
      <c r="CZ11" s="49">
        <v>10</v>
      </c>
      <c r="DA11" s="49">
        <v>584</v>
      </c>
      <c r="DB11" s="51">
        <v>2066</v>
      </c>
      <c r="DC11" s="49">
        <v>237</v>
      </c>
      <c r="DD11" s="51">
        <v>2887</v>
      </c>
      <c r="DE11" s="49">
        <v>0</v>
      </c>
      <c r="DF11" s="49">
        <v>0</v>
      </c>
      <c r="DG11" s="49">
        <v>0</v>
      </c>
      <c r="DH11" s="49">
        <v>0</v>
      </c>
      <c r="DI11" s="51">
        <v>332</v>
      </c>
      <c r="DJ11" s="49">
        <v>0</v>
      </c>
      <c r="DK11" s="49">
        <v>0</v>
      </c>
      <c r="DL11" s="49">
        <v>0</v>
      </c>
      <c r="DM11" s="51">
        <v>0</v>
      </c>
      <c r="DN11" s="51">
        <v>2887</v>
      </c>
      <c r="DO11" s="50">
        <f t="shared" si="7"/>
        <v>2.8359528487229864</v>
      </c>
      <c r="DP11" s="49">
        <v>12</v>
      </c>
      <c r="DQ11" s="49">
        <v>0</v>
      </c>
      <c r="DR11" s="49">
        <v>0</v>
      </c>
      <c r="DS11" s="49">
        <v>0</v>
      </c>
      <c r="DT11" s="49">
        <v>0</v>
      </c>
      <c r="DU11" s="49">
        <v>0</v>
      </c>
      <c r="DV11" s="49">
        <v>0</v>
      </c>
      <c r="DW11" s="49">
        <v>0</v>
      </c>
      <c r="DX11" s="49">
        <v>4</v>
      </c>
      <c r="DY11" s="49">
        <v>25</v>
      </c>
      <c r="DZ11" s="51">
        <v>1532</v>
      </c>
      <c r="EA11" s="51">
        <v>2000</v>
      </c>
      <c r="EB11" s="49">
        <v>850</v>
      </c>
    </row>
    <row r="12" spans="1:132" s="3" customFormat="1">
      <c r="A12" s="3" t="s">
        <v>7</v>
      </c>
      <c r="B12" s="3" t="s">
        <v>303</v>
      </c>
      <c r="C12" s="3" t="s">
        <v>288</v>
      </c>
      <c r="D12" s="35" t="s">
        <v>188</v>
      </c>
      <c r="E12" s="37">
        <v>1456</v>
      </c>
      <c r="F12" s="37"/>
      <c r="G12" s="37"/>
      <c r="H12" s="35"/>
      <c r="I12" s="37"/>
      <c r="J12" s="37">
        <v>2585</v>
      </c>
      <c r="K12" s="36">
        <v>52</v>
      </c>
      <c r="L12" s="37">
        <v>2750</v>
      </c>
      <c r="M12" s="38">
        <f t="shared" si="0"/>
        <v>1.0638297872340425</v>
      </c>
      <c r="N12" s="39">
        <v>43466</v>
      </c>
      <c r="O12" s="39">
        <v>43830</v>
      </c>
      <c r="P12" s="40">
        <v>0</v>
      </c>
      <c r="Q12" s="40">
        <v>25</v>
      </c>
      <c r="R12" s="40">
        <v>0</v>
      </c>
      <c r="S12" s="40">
        <v>25</v>
      </c>
      <c r="T12" s="40">
        <v>31</v>
      </c>
      <c r="U12" s="40">
        <v>56</v>
      </c>
      <c r="V12" s="40">
        <v>0</v>
      </c>
      <c r="W12" s="40">
        <v>3</v>
      </c>
      <c r="X12" s="41">
        <v>60000</v>
      </c>
      <c r="Y12" s="42">
        <f t="shared" si="1"/>
        <v>23.210831721470019</v>
      </c>
      <c r="Z12" s="41">
        <v>0</v>
      </c>
      <c r="AA12" s="41">
        <v>0</v>
      </c>
      <c r="AB12" s="41">
        <v>0</v>
      </c>
      <c r="AC12" s="41">
        <v>3752</v>
      </c>
      <c r="AD12" s="41">
        <v>3752</v>
      </c>
      <c r="AE12" s="41">
        <v>63752</v>
      </c>
      <c r="AF12" s="41">
        <v>0</v>
      </c>
      <c r="AG12" s="41">
        <v>63752</v>
      </c>
      <c r="AH12" s="41">
        <v>200</v>
      </c>
      <c r="AI12" s="41">
        <v>0</v>
      </c>
      <c r="AJ12" s="41">
        <v>0</v>
      </c>
      <c r="AK12" s="41">
        <v>200</v>
      </c>
      <c r="AL12" s="41">
        <v>0</v>
      </c>
      <c r="AM12" s="57">
        <v>682.5</v>
      </c>
      <c r="AN12" s="41">
        <v>8020</v>
      </c>
      <c r="AO12" s="41">
        <v>8703</v>
      </c>
      <c r="AP12" s="41">
        <v>2009</v>
      </c>
      <c r="AQ12" s="41">
        <v>10912</v>
      </c>
      <c r="AR12" s="41">
        <v>14575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5">
        <v>4026</v>
      </c>
      <c r="AY12" s="45">
        <v>549</v>
      </c>
      <c r="AZ12" s="45">
        <v>847</v>
      </c>
      <c r="BA12" s="45">
        <v>5422</v>
      </c>
      <c r="BB12" s="46">
        <f t="shared" si="2"/>
        <v>2.0974854932301743</v>
      </c>
      <c r="BC12" s="45">
        <v>48287</v>
      </c>
      <c r="BD12" s="45">
        <v>4447</v>
      </c>
      <c r="BE12" s="45">
        <v>52734</v>
      </c>
      <c r="BF12" s="45">
        <v>11427</v>
      </c>
      <c r="BG12" s="45">
        <v>63752</v>
      </c>
      <c r="BH12" s="45">
        <v>69583</v>
      </c>
      <c r="BI12" s="45">
        <v>10912</v>
      </c>
      <c r="BJ12" s="45">
        <v>0</v>
      </c>
      <c r="BK12" s="48">
        <v>6701</v>
      </c>
      <c r="BL12" s="48">
        <v>4162</v>
      </c>
      <c r="BM12" s="48">
        <v>10863</v>
      </c>
      <c r="BN12" s="48">
        <v>11693</v>
      </c>
      <c r="BO12" s="48">
        <v>1205</v>
      </c>
      <c r="BP12" s="47">
        <v>281</v>
      </c>
      <c r="BQ12" s="48">
        <v>1486</v>
      </c>
      <c r="BR12" s="47">
        <v>133</v>
      </c>
      <c r="BS12" s="47">
        <v>25</v>
      </c>
      <c r="BT12" s="47">
        <v>158</v>
      </c>
      <c r="BU12" s="48">
        <v>7959</v>
      </c>
      <c r="BV12" s="48">
        <v>32159</v>
      </c>
      <c r="BW12" s="47">
        <v>8</v>
      </c>
      <c r="BX12" s="47">
        <v>0</v>
      </c>
      <c r="BY12" s="47">
        <v>8</v>
      </c>
      <c r="BZ12" s="47">
        <v>51</v>
      </c>
      <c r="CA12" s="51">
        <v>1053</v>
      </c>
      <c r="CB12" s="49">
        <v>296</v>
      </c>
      <c r="CC12" s="51">
        <v>1349</v>
      </c>
      <c r="CD12" s="50">
        <f t="shared" si="3"/>
        <v>0.52185686653771757</v>
      </c>
      <c r="CE12" s="51">
        <v>6054</v>
      </c>
      <c r="CF12" s="52" t="s">
        <v>489</v>
      </c>
      <c r="CG12" s="50">
        <f t="shared" si="4"/>
        <v>2.3419729206963251</v>
      </c>
      <c r="CH12" s="49">
        <v>0</v>
      </c>
      <c r="CI12" s="49">
        <v>189</v>
      </c>
      <c r="CJ12" s="52" t="s">
        <v>489</v>
      </c>
      <c r="CK12" s="49">
        <v>674</v>
      </c>
      <c r="CL12" s="49">
        <v>56</v>
      </c>
      <c r="CM12" s="51">
        <v>5543</v>
      </c>
      <c r="CN12" s="49">
        <v>1416</v>
      </c>
      <c r="CO12" s="51">
        <v>6959</v>
      </c>
      <c r="CP12" s="49">
        <v>0</v>
      </c>
      <c r="CQ12" s="51">
        <v>7689</v>
      </c>
      <c r="CR12" s="50">
        <f t="shared" si="5"/>
        <v>2.9744680851063832</v>
      </c>
      <c r="CS12" s="50">
        <f t="shared" si="6"/>
        <v>1.2700693756194252</v>
      </c>
      <c r="CT12" s="49">
        <v>208</v>
      </c>
      <c r="CU12" s="49">
        <v>497</v>
      </c>
      <c r="CV12" s="49">
        <v>2</v>
      </c>
      <c r="CW12" s="49">
        <v>66</v>
      </c>
      <c r="CX12" s="49">
        <v>19</v>
      </c>
      <c r="CY12" s="49">
        <v>87</v>
      </c>
      <c r="CZ12" s="49">
        <v>57</v>
      </c>
      <c r="DA12" s="49">
        <v>16</v>
      </c>
      <c r="DB12" s="51">
        <v>1463</v>
      </c>
      <c r="DC12" s="49">
        <v>93</v>
      </c>
      <c r="DD12" s="51">
        <v>1572</v>
      </c>
      <c r="DE12" s="49">
        <v>0</v>
      </c>
      <c r="DF12" s="49">
        <v>0</v>
      </c>
      <c r="DG12" s="49">
        <v>0</v>
      </c>
      <c r="DH12" s="49">
        <v>0</v>
      </c>
      <c r="DI12" s="51">
        <v>87</v>
      </c>
      <c r="DJ12" s="49">
        <v>0</v>
      </c>
      <c r="DK12" s="49">
        <v>0</v>
      </c>
      <c r="DL12" s="49">
        <v>0</v>
      </c>
      <c r="DM12" s="51">
        <v>0</v>
      </c>
      <c r="DN12" s="51">
        <v>1572</v>
      </c>
      <c r="DO12" s="50">
        <f t="shared" si="7"/>
        <v>0.60812379110251447</v>
      </c>
      <c r="DP12" s="49">
        <v>79</v>
      </c>
      <c r="DQ12" s="49">
        <v>0</v>
      </c>
      <c r="DR12" s="49">
        <v>0</v>
      </c>
      <c r="DS12" s="49">
        <v>0</v>
      </c>
      <c r="DT12" s="49">
        <v>0</v>
      </c>
      <c r="DU12" s="49">
        <v>0</v>
      </c>
      <c r="DV12" s="49">
        <v>0</v>
      </c>
      <c r="DW12" s="49">
        <v>0</v>
      </c>
      <c r="DX12" s="49">
        <v>10</v>
      </c>
      <c r="DY12" s="49">
        <v>156</v>
      </c>
      <c r="DZ12" s="49">
        <v>859</v>
      </c>
      <c r="EA12" s="49">
        <v>663</v>
      </c>
      <c r="EB12" s="51">
        <v>1232</v>
      </c>
    </row>
    <row r="13" spans="1:132" s="3" customFormat="1">
      <c r="A13" s="3" t="s">
        <v>8</v>
      </c>
      <c r="B13" s="3" t="s">
        <v>304</v>
      </c>
      <c r="C13" s="3" t="s">
        <v>289</v>
      </c>
      <c r="D13" s="35" t="s">
        <v>188</v>
      </c>
      <c r="E13" s="37">
        <v>1025</v>
      </c>
      <c r="F13" s="37"/>
      <c r="G13" s="37">
        <v>25</v>
      </c>
      <c r="H13" s="36"/>
      <c r="I13" s="37"/>
      <c r="J13" s="37">
        <v>2497</v>
      </c>
      <c r="K13" s="36">
        <v>41</v>
      </c>
      <c r="L13" s="37">
        <v>1577</v>
      </c>
      <c r="M13" s="38">
        <f t="shared" si="0"/>
        <v>0.63155786944333203</v>
      </c>
      <c r="N13" s="39">
        <v>43647</v>
      </c>
      <c r="O13" s="39">
        <v>44012</v>
      </c>
      <c r="P13" s="40">
        <v>0</v>
      </c>
      <c r="Q13" s="40">
        <v>0</v>
      </c>
      <c r="R13" s="40">
        <v>30</v>
      </c>
      <c r="S13" s="40">
        <v>30</v>
      </c>
      <c r="T13" s="40">
        <v>0</v>
      </c>
      <c r="U13" s="40">
        <v>30</v>
      </c>
      <c r="V13" s="40">
        <v>0</v>
      </c>
      <c r="W13" s="40">
        <v>0</v>
      </c>
      <c r="X13" s="41">
        <v>27000</v>
      </c>
      <c r="Y13" s="42">
        <f t="shared" si="1"/>
        <v>10.812975570684822</v>
      </c>
      <c r="Z13" s="41">
        <v>15</v>
      </c>
      <c r="AA13" s="41">
        <v>0</v>
      </c>
      <c r="AB13" s="41">
        <v>0</v>
      </c>
      <c r="AC13" s="41">
        <v>2151</v>
      </c>
      <c r="AD13" s="41">
        <v>2151</v>
      </c>
      <c r="AE13" s="41">
        <v>29151</v>
      </c>
      <c r="AF13" s="41">
        <v>0</v>
      </c>
      <c r="AG13" s="41">
        <v>29151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3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5">
        <v>2940</v>
      </c>
      <c r="AY13" s="45">
        <v>556</v>
      </c>
      <c r="AZ13" s="45">
        <v>1584</v>
      </c>
      <c r="BA13" s="45">
        <v>5080</v>
      </c>
      <c r="BB13" s="46">
        <f t="shared" si="2"/>
        <v>2.0344413295955146</v>
      </c>
      <c r="BC13" s="45">
        <v>19524</v>
      </c>
      <c r="BD13" s="45">
        <v>2775</v>
      </c>
      <c r="BE13" s="45">
        <v>22299</v>
      </c>
      <c r="BF13" s="45">
        <v>1775</v>
      </c>
      <c r="BG13" s="45">
        <v>29151</v>
      </c>
      <c r="BH13" s="45">
        <v>29154</v>
      </c>
      <c r="BI13" s="45">
        <v>0</v>
      </c>
      <c r="BJ13" s="45">
        <v>0</v>
      </c>
      <c r="BK13" s="47"/>
      <c r="BL13" s="47"/>
      <c r="BM13" s="47"/>
      <c r="BN13" s="47">
        <v>0</v>
      </c>
      <c r="BO13" s="47">
        <v>317</v>
      </c>
      <c r="BP13" s="47">
        <v>225</v>
      </c>
      <c r="BQ13" s="47">
        <v>542</v>
      </c>
      <c r="BR13" s="47">
        <v>295</v>
      </c>
      <c r="BS13" s="47">
        <v>2</v>
      </c>
      <c r="BT13" s="47">
        <v>297</v>
      </c>
      <c r="BU13" s="47">
        <v>0</v>
      </c>
      <c r="BV13" s="48">
        <v>839</v>
      </c>
      <c r="BW13" s="47">
        <v>0</v>
      </c>
      <c r="BX13" s="47">
        <v>0</v>
      </c>
      <c r="BY13" s="47">
        <v>0</v>
      </c>
      <c r="BZ13" s="47">
        <v>51</v>
      </c>
      <c r="CA13" s="49">
        <v>422</v>
      </c>
      <c r="CB13" s="49">
        <v>64</v>
      </c>
      <c r="CC13" s="49">
        <v>486</v>
      </c>
      <c r="CD13" s="50">
        <f t="shared" si="3"/>
        <v>0.19463356027232678</v>
      </c>
      <c r="CE13" s="51">
        <v>1636</v>
      </c>
      <c r="CF13" s="52" t="s">
        <v>489</v>
      </c>
      <c r="CG13" s="50">
        <f t="shared" si="4"/>
        <v>0.6551862234681618</v>
      </c>
      <c r="CH13" s="49">
        <v>55</v>
      </c>
      <c r="CI13" s="49">
        <v>300</v>
      </c>
      <c r="CJ13" s="52" t="s">
        <v>488</v>
      </c>
      <c r="CK13" s="49">
        <v>0</v>
      </c>
      <c r="CL13" s="49">
        <v>0</v>
      </c>
      <c r="CM13" s="51">
        <v>1889</v>
      </c>
      <c r="CN13" s="49">
        <v>398</v>
      </c>
      <c r="CO13" s="51">
        <v>2287</v>
      </c>
      <c r="CP13" s="49">
        <v>0</v>
      </c>
      <c r="CQ13" s="51">
        <v>2287</v>
      </c>
      <c r="CR13" s="50">
        <f t="shared" si="5"/>
        <v>0.91589907889467359</v>
      </c>
      <c r="CS13" s="50">
        <f t="shared" si="6"/>
        <v>1.397921760391198</v>
      </c>
      <c r="CT13" s="49">
        <v>0</v>
      </c>
      <c r="CU13" s="49">
        <v>0</v>
      </c>
      <c r="CV13" s="49">
        <v>1</v>
      </c>
      <c r="CW13" s="49">
        <v>2</v>
      </c>
      <c r="CX13" s="49">
        <v>0</v>
      </c>
      <c r="CY13" s="49">
        <v>3</v>
      </c>
      <c r="CZ13" s="49">
        <v>0</v>
      </c>
      <c r="DA13" s="49"/>
      <c r="DB13" s="49"/>
      <c r="DC13" s="49"/>
      <c r="DD13" s="51"/>
      <c r="DE13" s="49">
        <v>0</v>
      </c>
      <c r="DF13" s="49">
        <v>0</v>
      </c>
      <c r="DG13" s="49">
        <v>0</v>
      </c>
      <c r="DH13" s="49">
        <v>0</v>
      </c>
      <c r="DI13" s="51">
        <v>3</v>
      </c>
      <c r="DJ13" s="49">
        <v>0</v>
      </c>
      <c r="DK13" s="49">
        <v>0</v>
      </c>
      <c r="DL13" s="49">
        <v>0</v>
      </c>
      <c r="DM13" s="51">
        <v>0</v>
      </c>
      <c r="DN13" s="51"/>
      <c r="DO13" s="50">
        <f t="shared" si="7"/>
        <v>0</v>
      </c>
      <c r="DP13" s="49">
        <v>0</v>
      </c>
      <c r="DQ13" s="49">
        <v>0</v>
      </c>
      <c r="DR13" s="49">
        <v>0</v>
      </c>
      <c r="DS13" s="49">
        <v>0</v>
      </c>
      <c r="DT13" s="49">
        <v>0</v>
      </c>
      <c r="DU13" s="49">
        <v>18</v>
      </c>
      <c r="DV13" s="49">
        <v>0</v>
      </c>
      <c r="DW13" s="49">
        <v>0</v>
      </c>
      <c r="DX13" s="49">
        <v>2</v>
      </c>
      <c r="DY13" s="49">
        <v>0</v>
      </c>
      <c r="DZ13" s="49">
        <v>194</v>
      </c>
      <c r="EA13" s="49"/>
      <c r="EB13" s="49"/>
    </row>
    <row r="14" spans="1:132" s="3" customFormat="1">
      <c r="A14" s="3" t="s">
        <v>9</v>
      </c>
      <c r="B14" s="3" t="s">
        <v>305</v>
      </c>
      <c r="C14" s="3" t="s">
        <v>283</v>
      </c>
      <c r="D14" s="35" t="s">
        <v>188</v>
      </c>
      <c r="E14" s="37">
        <v>1040</v>
      </c>
      <c r="F14" s="37"/>
      <c r="G14" s="37"/>
      <c r="H14" s="36"/>
      <c r="I14" s="37"/>
      <c r="J14" s="37">
        <v>1332</v>
      </c>
      <c r="K14" s="36">
        <v>52</v>
      </c>
      <c r="L14" s="37">
        <v>1716</v>
      </c>
      <c r="M14" s="38">
        <f t="shared" si="0"/>
        <v>1.2882882882882882</v>
      </c>
      <c r="N14" s="39">
        <v>43466</v>
      </c>
      <c r="O14" s="39">
        <v>43830</v>
      </c>
      <c r="P14" s="40">
        <v>0</v>
      </c>
      <c r="Q14" s="40">
        <v>26</v>
      </c>
      <c r="R14" s="40">
        <v>0</v>
      </c>
      <c r="S14" s="40">
        <v>26</v>
      </c>
      <c r="T14" s="40">
        <v>1</v>
      </c>
      <c r="U14" s="40">
        <v>27</v>
      </c>
      <c r="V14" s="40">
        <v>0</v>
      </c>
      <c r="W14" s="40">
        <v>8</v>
      </c>
      <c r="X14" s="41">
        <v>36800</v>
      </c>
      <c r="Y14" s="42">
        <f t="shared" si="1"/>
        <v>27.627627627627628</v>
      </c>
      <c r="Z14" s="41">
        <v>0</v>
      </c>
      <c r="AA14" s="41">
        <v>0</v>
      </c>
      <c r="AB14" s="41">
        <v>0</v>
      </c>
      <c r="AC14" s="41">
        <v>8164</v>
      </c>
      <c r="AD14" s="41">
        <v>8164</v>
      </c>
      <c r="AE14" s="41">
        <v>44964</v>
      </c>
      <c r="AF14" s="41">
        <v>450</v>
      </c>
      <c r="AG14" s="41">
        <v>45414</v>
      </c>
      <c r="AH14" s="41">
        <v>200</v>
      </c>
      <c r="AI14" s="41">
        <v>0</v>
      </c>
      <c r="AJ14" s="41">
        <v>0</v>
      </c>
      <c r="AK14" s="41">
        <v>200</v>
      </c>
      <c r="AL14" s="41">
        <v>0</v>
      </c>
      <c r="AM14" s="43">
        <v>0</v>
      </c>
      <c r="AN14" s="41">
        <v>0</v>
      </c>
      <c r="AO14" s="41">
        <v>0</v>
      </c>
      <c r="AP14" s="41">
        <v>150</v>
      </c>
      <c r="AQ14" s="41">
        <v>350</v>
      </c>
      <c r="AR14" s="41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4511</v>
      </c>
      <c r="AY14" s="45">
        <v>0</v>
      </c>
      <c r="AZ14" s="45">
        <v>0</v>
      </c>
      <c r="BA14" s="45">
        <v>4511</v>
      </c>
      <c r="BB14" s="46">
        <f t="shared" si="2"/>
        <v>3.3866366366366365</v>
      </c>
      <c r="BC14" s="45">
        <v>23246</v>
      </c>
      <c r="BD14" s="45">
        <v>1765</v>
      </c>
      <c r="BE14" s="45">
        <v>25011</v>
      </c>
      <c r="BF14" s="45">
        <v>13817</v>
      </c>
      <c r="BG14" s="45">
        <v>45414</v>
      </c>
      <c r="BH14" s="45">
        <v>43339</v>
      </c>
      <c r="BI14" s="45">
        <v>350</v>
      </c>
      <c r="BJ14" s="45">
        <v>0</v>
      </c>
      <c r="BK14" s="48">
        <v>10068</v>
      </c>
      <c r="BL14" s="48">
        <v>3840</v>
      </c>
      <c r="BM14" s="48">
        <v>13908</v>
      </c>
      <c r="BN14" s="48">
        <v>11693</v>
      </c>
      <c r="BO14" s="47"/>
      <c r="BP14" s="47"/>
      <c r="BQ14" s="48">
        <v>1230</v>
      </c>
      <c r="BR14" s="47"/>
      <c r="BS14" s="47"/>
      <c r="BT14" s="47">
        <v>432</v>
      </c>
      <c r="BU14" s="48">
        <v>7959</v>
      </c>
      <c r="BV14" s="48">
        <v>35222</v>
      </c>
      <c r="BW14" s="47">
        <v>15</v>
      </c>
      <c r="BX14" s="47">
        <v>0</v>
      </c>
      <c r="BY14" s="47">
        <v>15</v>
      </c>
      <c r="BZ14" s="47">
        <v>51</v>
      </c>
      <c r="CA14" s="49"/>
      <c r="CB14" s="49"/>
      <c r="CC14" s="49">
        <v>230</v>
      </c>
      <c r="CD14" s="50">
        <f t="shared" si="3"/>
        <v>0.17267267267267267</v>
      </c>
      <c r="CE14" s="51">
        <v>6729</v>
      </c>
      <c r="CF14" s="52" t="s">
        <v>489</v>
      </c>
      <c r="CG14" s="50">
        <f t="shared" si="4"/>
        <v>5.051801801801802</v>
      </c>
      <c r="CH14" s="49"/>
      <c r="CI14" s="49">
        <v>635</v>
      </c>
      <c r="CJ14" s="52" t="s">
        <v>489</v>
      </c>
      <c r="CK14" s="49">
        <v>482</v>
      </c>
      <c r="CL14" s="49">
        <v>2</v>
      </c>
      <c r="CM14" s="49"/>
      <c r="CN14" s="49"/>
      <c r="CO14" s="51">
        <v>7690</v>
      </c>
      <c r="CP14" s="49">
        <v>0</v>
      </c>
      <c r="CQ14" s="51">
        <v>8174</v>
      </c>
      <c r="CR14" s="50">
        <f t="shared" si="5"/>
        <v>6.1366366366366369</v>
      </c>
      <c r="CS14" s="50">
        <f t="shared" si="6"/>
        <v>1.2147421607965523</v>
      </c>
      <c r="CT14" s="49">
        <v>97</v>
      </c>
      <c r="CU14" s="49">
        <v>347</v>
      </c>
      <c r="CV14" s="49">
        <v>0</v>
      </c>
      <c r="CW14" s="49">
        <v>0</v>
      </c>
      <c r="CX14" s="49">
        <v>0</v>
      </c>
      <c r="CY14" s="49">
        <v>22</v>
      </c>
      <c r="CZ14" s="49">
        <v>12</v>
      </c>
      <c r="DA14" s="49"/>
      <c r="DB14" s="49"/>
      <c r="DC14" s="49"/>
      <c r="DD14" s="51"/>
      <c r="DE14" s="49">
        <v>0</v>
      </c>
      <c r="DF14" s="49">
        <v>0</v>
      </c>
      <c r="DG14" s="49">
        <v>0</v>
      </c>
      <c r="DH14" s="49">
        <v>0</v>
      </c>
      <c r="DI14" s="51">
        <v>22</v>
      </c>
      <c r="DJ14" s="49">
        <v>0</v>
      </c>
      <c r="DK14" s="49">
        <v>0</v>
      </c>
      <c r="DL14" s="49">
        <v>0</v>
      </c>
      <c r="DM14" s="51">
        <v>0</v>
      </c>
      <c r="DN14" s="51"/>
      <c r="DO14" s="50">
        <f t="shared" si="7"/>
        <v>0</v>
      </c>
      <c r="DP14" s="49">
        <v>28</v>
      </c>
      <c r="DQ14" s="49">
        <v>0</v>
      </c>
      <c r="DR14" s="49">
        <v>0</v>
      </c>
      <c r="DS14" s="49">
        <v>0</v>
      </c>
      <c r="DT14" s="49">
        <v>0</v>
      </c>
      <c r="DU14" s="49">
        <v>26</v>
      </c>
      <c r="DV14" s="49">
        <v>0</v>
      </c>
      <c r="DW14" s="49">
        <v>0</v>
      </c>
      <c r="DX14" s="49">
        <v>3</v>
      </c>
      <c r="DY14" s="49">
        <v>4</v>
      </c>
      <c r="DZ14" s="51">
        <v>1037</v>
      </c>
      <c r="EA14" s="49"/>
      <c r="EB14" s="49"/>
    </row>
    <row r="15" spans="1:132" s="3" customFormat="1">
      <c r="A15" s="3" t="s">
        <v>10</v>
      </c>
      <c r="B15" s="3" t="s">
        <v>306</v>
      </c>
      <c r="C15" s="3" t="s">
        <v>290</v>
      </c>
      <c r="D15" s="35" t="s">
        <v>187</v>
      </c>
      <c r="E15" s="37">
        <v>1040</v>
      </c>
      <c r="F15" s="37"/>
      <c r="G15" s="37"/>
      <c r="H15" s="36"/>
      <c r="I15" s="37"/>
      <c r="J15" s="37">
        <v>1458</v>
      </c>
      <c r="K15" s="36">
        <v>52</v>
      </c>
      <c r="L15" s="37">
        <v>2400</v>
      </c>
      <c r="M15" s="38">
        <f t="shared" si="0"/>
        <v>1.6460905349794239</v>
      </c>
      <c r="N15" s="39">
        <v>43466</v>
      </c>
      <c r="O15" s="39">
        <v>43830</v>
      </c>
      <c r="P15" s="40">
        <v>0</v>
      </c>
      <c r="Q15" s="40">
        <v>19</v>
      </c>
      <c r="R15" s="40">
        <v>8</v>
      </c>
      <c r="S15" s="40">
        <v>27</v>
      </c>
      <c r="T15" s="40">
        <v>0</v>
      </c>
      <c r="U15" s="40">
        <v>27</v>
      </c>
      <c r="V15" s="40">
        <v>0</v>
      </c>
      <c r="W15" s="40">
        <v>0</v>
      </c>
      <c r="X15" s="41">
        <v>28000</v>
      </c>
      <c r="Y15" s="42">
        <f t="shared" si="1"/>
        <v>19.204389574759944</v>
      </c>
      <c r="Z15" s="41">
        <v>0</v>
      </c>
      <c r="AA15" s="41">
        <v>0</v>
      </c>
      <c r="AB15" s="41">
        <v>0</v>
      </c>
      <c r="AC15" s="41">
        <v>4469</v>
      </c>
      <c r="AD15" s="41">
        <v>4469</v>
      </c>
      <c r="AE15" s="41">
        <v>32469</v>
      </c>
      <c r="AF15" s="41">
        <v>0</v>
      </c>
      <c r="AG15" s="41">
        <v>32469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3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8871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3310</v>
      </c>
      <c r="AY15" s="45">
        <v>375</v>
      </c>
      <c r="AZ15" s="45">
        <v>337</v>
      </c>
      <c r="BA15" s="45">
        <v>4022</v>
      </c>
      <c r="BB15" s="46">
        <f t="shared" si="2"/>
        <v>2.7585733882030179</v>
      </c>
      <c r="BC15" s="45">
        <v>20535</v>
      </c>
      <c r="BD15" s="45">
        <v>1571</v>
      </c>
      <c r="BE15" s="45">
        <v>22106</v>
      </c>
      <c r="BF15" s="45">
        <v>3600</v>
      </c>
      <c r="BG15" s="45">
        <v>32469</v>
      </c>
      <c r="BH15" s="45">
        <v>29728</v>
      </c>
      <c r="BI15" s="45">
        <v>0</v>
      </c>
      <c r="BJ15" s="45">
        <v>0</v>
      </c>
      <c r="BK15" s="48">
        <v>4407</v>
      </c>
      <c r="BL15" s="48">
        <v>5010</v>
      </c>
      <c r="BM15" s="48">
        <v>9417</v>
      </c>
      <c r="BN15" s="47">
        <v>719</v>
      </c>
      <c r="BO15" s="47">
        <v>530</v>
      </c>
      <c r="BP15" s="47">
        <v>276</v>
      </c>
      <c r="BQ15" s="47">
        <v>806</v>
      </c>
      <c r="BR15" s="47">
        <v>196</v>
      </c>
      <c r="BS15" s="47">
        <v>26</v>
      </c>
      <c r="BT15" s="47">
        <v>222</v>
      </c>
      <c r="BU15" s="47">
        <v>10506</v>
      </c>
      <c r="BV15" s="48">
        <v>21670</v>
      </c>
      <c r="BW15" s="47">
        <v>15</v>
      </c>
      <c r="BX15" s="47">
        <v>0</v>
      </c>
      <c r="BY15" s="47">
        <v>15</v>
      </c>
      <c r="BZ15" s="47">
        <v>51</v>
      </c>
      <c r="CA15" s="49">
        <v>373</v>
      </c>
      <c r="CB15" s="49">
        <v>16</v>
      </c>
      <c r="CC15" s="49">
        <v>389</v>
      </c>
      <c r="CD15" s="50">
        <f t="shared" si="3"/>
        <v>0.26680384087791498</v>
      </c>
      <c r="CE15" s="51">
        <v>3783</v>
      </c>
      <c r="CF15" s="52" t="s">
        <v>489</v>
      </c>
      <c r="CG15" s="50">
        <f t="shared" si="4"/>
        <v>2.594650205761317</v>
      </c>
      <c r="CH15" s="52"/>
      <c r="CI15" s="49">
        <v>222</v>
      </c>
      <c r="CJ15" s="52" t="s">
        <v>489</v>
      </c>
      <c r="CK15" s="49">
        <v>719</v>
      </c>
      <c r="CL15" s="52"/>
      <c r="CM15" s="51">
        <v>1130</v>
      </c>
      <c r="CN15" s="51">
        <v>1702</v>
      </c>
      <c r="CO15" s="51">
        <v>2832</v>
      </c>
      <c r="CP15" s="49">
        <v>0</v>
      </c>
      <c r="CQ15" s="51">
        <v>3551</v>
      </c>
      <c r="CR15" s="50">
        <f t="shared" si="5"/>
        <v>2.4355281207133057</v>
      </c>
      <c r="CS15" s="50">
        <f t="shared" si="6"/>
        <v>0.93867301083795929</v>
      </c>
      <c r="CT15" s="49">
        <v>0</v>
      </c>
      <c r="CU15" s="49">
        <v>70</v>
      </c>
      <c r="CV15" s="49">
        <v>17</v>
      </c>
      <c r="CW15" s="49">
        <v>64</v>
      </c>
      <c r="CX15" s="49">
        <v>4</v>
      </c>
      <c r="CY15" s="49">
        <v>85</v>
      </c>
      <c r="CZ15" s="49">
        <v>0</v>
      </c>
      <c r="DA15" s="49">
        <v>243</v>
      </c>
      <c r="DB15" s="49">
        <v>668</v>
      </c>
      <c r="DC15" s="49">
        <v>61</v>
      </c>
      <c r="DD15" s="51">
        <v>972</v>
      </c>
      <c r="DE15" s="49">
        <v>0</v>
      </c>
      <c r="DF15" s="49">
        <v>0</v>
      </c>
      <c r="DG15" s="49">
        <v>0</v>
      </c>
      <c r="DH15" s="49">
        <v>0</v>
      </c>
      <c r="DI15" s="51">
        <v>85</v>
      </c>
      <c r="DJ15" s="49">
        <v>0</v>
      </c>
      <c r="DK15" s="49">
        <v>0</v>
      </c>
      <c r="DL15" s="49">
        <v>0</v>
      </c>
      <c r="DM15" s="51">
        <v>0</v>
      </c>
      <c r="DN15" s="51">
        <v>972</v>
      </c>
      <c r="DO15" s="50">
        <f t="shared" si="7"/>
        <v>0.66666666666666663</v>
      </c>
      <c r="DP15" s="49">
        <v>58</v>
      </c>
      <c r="DQ15" s="49">
        <v>0</v>
      </c>
      <c r="DR15" s="49">
        <v>0</v>
      </c>
      <c r="DS15" s="49">
        <v>0</v>
      </c>
      <c r="DT15" s="49">
        <v>0</v>
      </c>
      <c r="DU15" s="49">
        <v>9</v>
      </c>
      <c r="DV15" s="49">
        <v>0</v>
      </c>
      <c r="DW15" s="49">
        <v>121</v>
      </c>
      <c r="DX15" s="49">
        <v>4</v>
      </c>
      <c r="DY15" s="49">
        <v>3</v>
      </c>
      <c r="DZ15" s="49">
        <v>706</v>
      </c>
      <c r="EA15" s="49"/>
      <c r="EB15" s="51">
        <v>1351</v>
      </c>
    </row>
    <row r="16" spans="1:132" s="3" customFormat="1">
      <c r="A16" s="3" t="s">
        <v>11</v>
      </c>
      <c r="B16" s="3" t="s">
        <v>307</v>
      </c>
      <c r="C16" s="3" t="s">
        <v>284</v>
      </c>
      <c r="D16" s="35" t="s">
        <v>188</v>
      </c>
      <c r="E16" s="37">
        <v>1352</v>
      </c>
      <c r="F16" s="37"/>
      <c r="G16" s="37"/>
      <c r="H16" s="35"/>
      <c r="I16" s="37"/>
      <c r="J16" s="37">
        <v>1282</v>
      </c>
      <c r="K16" s="36">
        <v>52</v>
      </c>
      <c r="L16" s="37">
        <v>2184</v>
      </c>
      <c r="M16" s="38">
        <f t="shared" si="0"/>
        <v>1.7035881435257409</v>
      </c>
      <c r="N16" s="39">
        <v>43466</v>
      </c>
      <c r="O16" s="39">
        <v>43830</v>
      </c>
      <c r="P16" s="40">
        <v>0</v>
      </c>
      <c r="Q16" s="40">
        <v>39</v>
      </c>
      <c r="R16" s="40">
        <v>5</v>
      </c>
      <c r="S16" s="40">
        <v>44</v>
      </c>
      <c r="T16" s="40">
        <v>6</v>
      </c>
      <c r="U16" s="40">
        <v>50</v>
      </c>
      <c r="V16" s="40">
        <v>20</v>
      </c>
      <c r="W16" s="40">
        <v>22</v>
      </c>
      <c r="X16" s="41">
        <v>21500</v>
      </c>
      <c r="Y16" s="42">
        <f t="shared" si="1"/>
        <v>16.770670826833072</v>
      </c>
      <c r="Z16" s="41">
        <v>0</v>
      </c>
      <c r="AA16" s="41">
        <v>0</v>
      </c>
      <c r="AB16" s="41">
        <v>0</v>
      </c>
      <c r="AC16" s="41">
        <v>34024</v>
      </c>
      <c r="AD16" s="41">
        <v>34024</v>
      </c>
      <c r="AE16" s="41">
        <v>55524</v>
      </c>
      <c r="AF16" s="41">
        <v>0</v>
      </c>
      <c r="AG16" s="41">
        <v>55524</v>
      </c>
      <c r="AH16" s="41">
        <v>200</v>
      </c>
      <c r="AI16" s="41">
        <v>0</v>
      </c>
      <c r="AJ16" s="41">
        <v>0</v>
      </c>
      <c r="AK16" s="41">
        <v>200</v>
      </c>
      <c r="AL16" s="41">
        <v>0</v>
      </c>
      <c r="AM16" s="43">
        <v>0</v>
      </c>
      <c r="AN16" s="41">
        <v>0</v>
      </c>
      <c r="AO16" s="41">
        <v>0</v>
      </c>
      <c r="AP16" s="41">
        <v>2000</v>
      </c>
      <c r="AQ16" s="41">
        <v>2200</v>
      </c>
      <c r="AR16" s="41">
        <v>3000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5">
        <v>3850</v>
      </c>
      <c r="AY16" s="45">
        <v>604</v>
      </c>
      <c r="AZ16" s="45">
        <v>450</v>
      </c>
      <c r="BA16" s="45">
        <v>4904</v>
      </c>
      <c r="BB16" s="46">
        <f t="shared" si="2"/>
        <v>3.8252730109204367</v>
      </c>
      <c r="BC16" s="45">
        <v>24173</v>
      </c>
      <c r="BD16" s="45">
        <v>2543</v>
      </c>
      <c r="BE16" s="45">
        <v>26716</v>
      </c>
      <c r="BF16" s="45">
        <v>17647</v>
      </c>
      <c r="BG16" s="45">
        <v>55524</v>
      </c>
      <c r="BH16" s="45">
        <v>49267</v>
      </c>
      <c r="BI16" s="45">
        <v>0</v>
      </c>
      <c r="BJ16" s="45">
        <v>0</v>
      </c>
      <c r="BK16" s="48">
        <v>6850</v>
      </c>
      <c r="BL16" s="48">
        <v>5400</v>
      </c>
      <c r="BM16" s="48">
        <v>12250</v>
      </c>
      <c r="BN16" s="48">
        <v>11693</v>
      </c>
      <c r="BO16" s="47"/>
      <c r="BP16" s="47"/>
      <c r="BQ16" s="47">
        <v>545</v>
      </c>
      <c r="BR16" s="47">
        <v>195</v>
      </c>
      <c r="BS16" s="47">
        <v>48</v>
      </c>
      <c r="BT16" s="47">
        <v>243</v>
      </c>
      <c r="BU16" s="48">
        <v>7959</v>
      </c>
      <c r="BV16" s="48">
        <v>32690</v>
      </c>
      <c r="BW16" s="47">
        <v>12</v>
      </c>
      <c r="BX16" s="47">
        <v>1</v>
      </c>
      <c r="BY16" s="47">
        <v>13</v>
      </c>
      <c r="BZ16" s="47">
        <v>51</v>
      </c>
      <c r="CA16" s="49">
        <v>579</v>
      </c>
      <c r="CB16" s="49">
        <v>367</v>
      </c>
      <c r="CC16" s="49">
        <v>946</v>
      </c>
      <c r="CD16" s="50">
        <f t="shared" si="3"/>
        <v>0.73790951638065527</v>
      </c>
      <c r="CE16" s="51">
        <v>13589</v>
      </c>
      <c r="CF16" s="52" t="s">
        <v>489</v>
      </c>
      <c r="CG16" s="50">
        <f t="shared" si="4"/>
        <v>10.59984399375975</v>
      </c>
      <c r="CH16" s="49">
        <v>0</v>
      </c>
      <c r="CI16" s="51">
        <v>2453</v>
      </c>
      <c r="CJ16" s="52" t="s">
        <v>489</v>
      </c>
      <c r="CK16" s="51">
        <v>1651</v>
      </c>
      <c r="CL16" s="49">
        <v>0</v>
      </c>
      <c r="CM16" s="51">
        <v>5673</v>
      </c>
      <c r="CN16" s="49">
        <v>5438</v>
      </c>
      <c r="CO16" s="51">
        <v>11111</v>
      </c>
      <c r="CP16" s="49">
        <v>549</v>
      </c>
      <c r="CQ16" s="51">
        <v>12762</v>
      </c>
      <c r="CR16" s="50">
        <f t="shared" si="5"/>
        <v>9.9547581903276132</v>
      </c>
      <c r="CS16" s="50">
        <f t="shared" si="6"/>
        <v>0.93914195305026127</v>
      </c>
      <c r="CT16" s="49">
        <v>14</v>
      </c>
      <c r="CU16" s="49">
        <v>15</v>
      </c>
      <c r="CV16" s="49">
        <v>131</v>
      </c>
      <c r="CW16" s="49">
        <v>97</v>
      </c>
      <c r="CX16" s="49">
        <v>2</v>
      </c>
      <c r="CY16" s="49">
        <v>230</v>
      </c>
      <c r="CZ16" s="49">
        <v>17</v>
      </c>
      <c r="DA16" s="51">
        <v>1468</v>
      </c>
      <c r="DB16" s="51">
        <v>1498</v>
      </c>
      <c r="DC16" s="49">
        <v>14</v>
      </c>
      <c r="DD16" s="51">
        <v>2980</v>
      </c>
      <c r="DE16" s="49">
        <v>0</v>
      </c>
      <c r="DF16" s="49">
        <v>0</v>
      </c>
      <c r="DG16" s="49">
        <v>0</v>
      </c>
      <c r="DH16" s="49">
        <v>0</v>
      </c>
      <c r="DI16" s="51">
        <v>230</v>
      </c>
      <c r="DJ16" s="49">
        <v>0</v>
      </c>
      <c r="DK16" s="49">
        <v>0</v>
      </c>
      <c r="DL16" s="49">
        <v>0</v>
      </c>
      <c r="DM16" s="51">
        <v>0</v>
      </c>
      <c r="DN16" s="51">
        <v>2980</v>
      </c>
      <c r="DO16" s="50">
        <f t="shared" si="7"/>
        <v>2.3244929797191887</v>
      </c>
      <c r="DP16" s="49">
        <v>158</v>
      </c>
      <c r="DQ16" s="49">
        <v>0</v>
      </c>
      <c r="DR16" s="49">
        <v>0</v>
      </c>
      <c r="DS16" s="49">
        <v>0</v>
      </c>
      <c r="DT16" s="49">
        <v>0</v>
      </c>
      <c r="DU16" s="49">
        <v>35</v>
      </c>
      <c r="DV16" s="49">
        <v>10</v>
      </c>
      <c r="DW16" s="49">
        <v>53</v>
      </c>
      <c r="DX16" s="49">
        <v>3</v>
      </c>
      <c r="DY16" s="49">
        <v>45</v>
      </c>
      <c r="DZ16" s="49">
        <v>405</v>
      </c>
      <c r="EA16" s="51">
        <v>1434</v>
      </c>
      <c r="EB16" s="49">
        <v>569</v>
      </c>
    </row>
    <row r="17" spans="1:132" s="3" customFormat="1">
      <c r="A17" s="3" t="s">
        <v>12</v>
      </c>
      <c r="B17" s="3" t="s">
        <v>308</v>
      </c>
      <c r="C17" s="3" t="s">
        <v>282</v>
      </c>
      <c r="D17" s="35" t="s">
        <v>187</v>
      </c>
      <c r="E17" s="37">
        <v>648</v>
      </c>
      <c r="F17" s="37"/>
      <c r="G17" s="37">
        <v>84</v>
      </c>
      <c r="H17" s="36"/>
      <c r="I17" s="37"/>
      <c r="J17" s="37">
        <v>1373</v>
      </c>
      <c r="K17" s="36">
        <v>36</v>
      </c>
      <c r="L17" s="36">
        <v>875</v>
      </c>
      <c r="M17" s="38">
        <f t="shared" si="0"/>
        <v>0.63729060451565911</v>
      </c>
      <c r="N17" s="39">
        <v>43647</v>
      </c>
      <c r="O17" s="39">
        <v>44012</v>
      </c>
      <c r="P17" s="40">
        <v>0</v>
      </c>
      <c r="Q17" s="40">
        <v>0</v>
      </c>
      <c r="R17" s="40">
        <v>24</v>
      </c>
      <c r="S17" s="40">
        <v>24</v>
      </c>
      <c r="T17" s="40">
        <v>0</v>
      </c>
      <c r="U17" s="40">
        <v>24</v>
      </c>
      <c r="V17" s="40">
        <v>4</v>
      </c>
      <c r="W17" s="40">
        <v>1.38</v>
      </c>
      <c r="X17" s="41">
        <v>22377</v>
      </c>
      <c r="Y17" s="42">
        <f t="shared" si="1"/>
        <v>16.297887836853604</v>
      </c>
      <c r="Z17" s="41">
        <v>0</v>
      </c>
      <c r="AA17" s="41">
        <v>0</v>
      </c>
      <c r="AB17" s="41">
        <v>0</v>
      </c>
      <c r="AC17" s="41">
        <v>4331</v>
      </c>
      <c r="AD17" s="41">
        <v>4331</v>
      </c>
      <c r="AE17" s="41">
        <v>26708</v>
      </c>
      <c r="AF17" s="41">
        <v>5572</v>
      </c>
      <c r="AG17" s="41">
        <v>32280</v>
      </c>
      <c r="AH17" s="41">
        <v>200</v>
      </c>
      <c r="AI17" s="41">
        <v>0</v>
      </c>
      <c r="AJ17" s="41">
        <v>0</v>
      </c>
      <c r="AK17" s="41">
        <v>200</v>
      </c>
      <c r="AL17" s="41">
        <v>0</v>
      </c>
      <c r="AM17" s="43">
        <v>390</v>
      </c>
      <c r="AN17" s="41">
        <v>0</v>
      </c>
      <c r="AO17" s="41">
        <v>390</v>
      </c>
      <c r="AP17" s="41">
        <v>2450</v>
      </c>
      <c r="AQ17" s="41">
        <v>3040</v>
      </c>
      <c r="AR17" s="41">
        <v>850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5">
        <v>2801</v>
      </c>
      <c r="AY17" s="45">
        <v>404</v>
      </c>
      <c r="AZ17" s="45">
        <v>200</v>
      </c>
      <c r="BA17" s="45">
        <v>3405</v>
      </c>
      <c r="BB17" s="46">
        <f t="shared" si="2"/>
        <v>2.479970866715222</v>
      </c>
      <c r="BC17" s="45">
        <v>24428</v>
      </c>
      <c r="BD17" s="45">
        <v>3188</v>
      </c>
      <c r="BE17" s="45">
        <v>27616</v>
      </c>
      <c r="BF17" s="45">
        <v>5894</v>
      </c>
      <c r="BG17" s="45">
        <v>32280</v>
      </c>
      <c r="BH17" s="45">
        <v>36915</v>
      </c>
      <c r="BI17" s="45">
        <v>2764</v>
      </c>
      <c r="BJ17" s="45">
        <v>0</v>
      </c>
      <c r="BK17" s="48">
        <v>2522</v>
      </c>
      <c r="BL17" s="48">
        <v>2772</v>
      </c>
      <c r="BM17" s="48">
        <v>5294</v>
      </c>
      <c r="BN17" s="48">
        <v>14192</v>
      </c>
      <c r="BO17" s="47"/>
      <c r="BP17" s="47"/>
      <c r="BQ17" s="47">
        <v>557</v>
      </c>
      <c r="BR17" s="47"/>
      <c r="BS17" s="47"/>
      <c r="BT17" s="47">
        <v>228</v>
      </c>
      <c r="BU17" s="48">
        <v>9298</v>
      </c>
      <c r="BV17" s="48">
        <v>29569</v>
      </c>
      <c r="BW17" s="47">
        <v>2</v>
      </c>
      <c r="BX17" s="47">
        <v>0</v>
      </c>
      <c r="BY17" s="47">
        <v>2</v>
      </c>
      <c r="BZ17" s="47">
        <v>51</v>
      </c>
      <c r="CA17" s="49"/>
      <c r="CB17" s="49"/>
      <c r="CC17" s="49">
        <v>584</v>
      </c>
      <c r="CD17" s="50">
        <f t="shared" si="3"/>
        <v>0.42534595775673706</v>
      </c>
      <c r="CE17" s="51">
        <v>2432</v>
      </c>
      <c r="CF17" s="52" t="s">
        <v>489</v>
      </c>
      <c r="CG17" s="50">
        <f t="shared" si="4"/>
        <v>1.7713037144938091</v>
      </c>
      <c r="CH17" s="49">
        <v>85</v>
      </c>
      <c r="CI17" s="49">
        <v>156</v>
      </c>
      <c r="CJ17" s="52" t="s">
        <v>488</v>
      </c>
      <c r="CK17" s="49">
        <v>852</v>
      </c>
      <c r="CL17" s="49">
        <v>5</v>
      </c>
      <c r="CM17" s="49"/>
      <c r="CN17" s="49"/>
      <c r="CO17" s="51">
        <v>2606</v>
      </c>
      <c r="CP17" s="49">
        <v>270</v>
      </c>
      <c r="CQ17" s="51">
        <v>3463</v>
      </c>
      <c r="CR17" s="50">
        <f t="shared" si="5"/>
        <v>2.5222141296431171</v>
      </c>
      <c r="CS17" s="50">
        <f t="shared" si="6"/>
        <v>1.4239309210526316</v>
      </c>
      <c r="CT17" s="49">
        <v>76</v>
      </c>
      <c r="CU17" s="49">
        <v>171</v>
      </c>
      <c r="CV17" s="49">
        <v>30</v>
      </c>
      <c r="CW17" s="49">
        <v>13</v>
      </c>
      <c r="CX17" s="49">
        <v>0</v>
      </c>
      <c r="CY17" s="49">
        <v>43</v>
      </c>
      <c r="CZ17" s="49">
        <v>1</v>
      </c>
      <c r="DA17" s="49">
        <v>158</v>
      </c>
      <c r="DB17" s="49">
        <v>119</v>
      </c>
      <c r="DC17" s="49">
        <v>0</v>
      </c>
      <c r="DD17" s="51">
        <v>277</v>
      </c>
      <c r="DE17" s="49">
        <v>0</v>
      </c>
      <c r="DF17" s="49">
        <v>0</v>
      </c>
      <c r="DG17" s="49">
        <v>0</v>
      </c>
      <c r="DH17" s="49">
        <v>0</v>
      </c>
      <c r="DI17" s="51">
        <v>43</v>
      </c>
      <c r="DJ17" s="49">
        <v>0</v>
      </c>
      <c r="DK17" s="49">
        <v>0</v>
      </c>
      <c r="DL17" s="49">
        <v>0</v>
      </c>
      <c r="DM17" s="51">
        <v>0</v>
      </c>
      <c r="DN17" s="51">
        <v>277</v>
      </c>
      <c r="DO17" s="50">
        <f t="shared" si="7"/>
        <v>0.20174799708667152</v>
      </c>
      <c r="DP17" s="49">
        <v>20</v>
      </c>
      <c r="DQ17" s="49">
        <v>0</v>
      </c>
      <c r="DR17" s="49">
        <v>0</v>
      </c>
      <c r="DS17" s="49">
        <v>5</v>
      </c>
      <c r="DT17" s="49">
        <v>75</v>
      </c>
      <c r="DU17" s="49">
        <v>0</v>
      </c>
      <c r="DV17" s="49">
        <v>0</v>
      </c>
      <c r="DW17" s="49">
        <v>3</v>
      </c>
      <c r="DX17" s="49">
        <v>3</v>
      </c>
      <c r="DY17" s="49">
        <v>20</v>
      </c>
      <c r="DZ17" s="49">
        <v>400</v>
      </c>
      <c r="EA17" s="49">
        <v>900</v>
      </c>
      <c r="EB17" s="51">
        <v>1554</v>
      </c>
    </row>
    <row r="18" spans="1:132" s="3" customFormat="1">
      <c r="A18" s="3" t="s">
        <v>13</v>
      </c>
      <c r="B18" s="3" t="s">
        <v>309</v>
      </c>
      <c r="C18" s="3" t="s">
        <v>282</v>
      </c>
      <c r="D18" s="35" t="s">
        <v>189</v>
      </c>
      <c r="E18" s="37">
        <v>520</v>
      </c>
      <c r="F18" s="37"/>
      <c r="G18" s="37"/>
      <c r="H18" s="35"/>
      <c r="I18" s="37"/>
      <c r="J18" s="36">
        <v>723</v>
      </c>
      <c r="K18" s="36">
        <v>52</v>
      </c>
      <c r="L18" s="36">
        <v>743</v>
      </c>
      <c r="M18" s="38">
        <f t="shared" si="0"/>
        <v>1.0276625172890732</v>
      </c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1"/>
      <c r="Y18" s="42"/>
      <c r="Z18" s="53"/>
      <c r="AA18" s="53"/>
      <c r="AB18" s="53"/>
      <c r="AC18" s="53"/>
      <c r="AD18" s="41"/>
      <c r="AE18" s="41"/>
      <c r="AF18" s="53"/>
      <c r="AG18" s="41"/>
      <c r="AH18" s="53"/>
      <c r="AI18" s="53"/>
      <c r="AJ18" s="53"/>
      <c r="AK18" s="41"/>
      <c r="AL18" s="53"/>
      <c r="AM18" s="53"/>
      <c r="AN18" s="41"/>
      <c r="AO18" s="41"/>
      <c r="AP18" s="41"/>
      <c r="AQ18" s="41"/>
      <c r="AR18" s="41"/>
      <c r="AS18" s="54"/>
      <c r="AT18" s="54"/>
      <c r="AU18" s="54"/>
      <c r="AV18" s="54"/>
      <c r="AW18" s="54"/>
      <c r="AX18" s="55"/>
      <c r="AY18" s="55"/>
      <c r="AZ18" s="55"/>
      <c r="BA18" s="55"/>
      <c r="BB18" s="46"/>
      <c r="BC18" s="55"/>
      <c r="BD18" s="55"/>
      <c r="BE18" s="55"/>
      <c r="BF18" s="55"/>
      <c r="BG18" s="55"/>
      <c r="BH18" s="55"/>
      <c r="BI18" s="55"/>
      <c r="BJ18" s="55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48"/>
      <c r="BW18" s="56"/>
      <c r="BX18" s="56"/>
      <c r="BY18" s="56"/>
      <c r="BZ18" s="56"/>
      <c r="CA18" s="52"/>
      <c r="CB18" s="52"/>
      <c r="CC18" s="52"/>
      <c r="CD18" s="50"/>
      <c r="CE18" s="52"/>
      <c r="CF18" s="52"/>
      <c r="CG18" s="50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0"/>
      <c r="CS18" s="50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1"/>
      <c r="DE18" s="52"/>
      <c r="DF18" s="52"/>
      <c r="DG18" s="52"/>
      <c r="DH18" s="52"/>
      <c r="DI18" s="52"/>
      <c r="DJ18" s="52"/>
      <c r="DK18" s="52"/>
      <c r="DL18" s="52"/>
      <c r="DM18" s="51"/>
      <c r="DN18" s="51"/>
      <c r="DO18" s="50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</row>
    <row r="19" spans="1:132" s="3" customFormat="1">
      <c r="A19" s="3" t="s">
        <v>14</v>
      </c>
      <c r="B19" s="3" t="s">
        <v>291</v>
      </c>
      <c r="C19" s="3" t="s">
        <v>291</v>
      </c>
      <c r="D19" s="35" t="s">
        <v>188</v>
      </c>
      <c r="E19" s="37">
        <v>1520</v>
      </c>
      <c r="F19" s="37"/>
      <c r="G19" s="37">
        <v>72</v>
      </c>
      <c r="H19" s="36"/>
      <c r="I19" s="37"/>
      <c r="J19" s="37">
        <v>14644</v>
      </c>
      <c r="K19" s="36">
        <v>38</v>
      </c>
      <c r="L19" s="37">
        <v>11511</v>
      </c>
      <c r="M19" s="38">
        <f t="shared" si="0"/>
        <v>0.78605572248019662</v>
      </c>
      <c r="N19" s="39">
        <v>43647</v>
      </c>
      <c r="O19" s="39">
        <v>44012</v>
      </c>
      <c r="P19" s="40">
        <v>80</v>
      </c>
      <c r="Q19" s="40">
        <v>40</v>
      </c>
      <c r="R19" s="40">
        <v>0</v>
      </c>
      <c r="S19" s="40">
        <v>120</v>
      </c>
      <c r="T19" s="40">
        <v>230</v>
      </c>
      <c r="U19" s="40">
        <v>350</v>
      </c>
      <c r="V19" s="40">
        <v>0</v>
      </c>
      <c r="W19" s="40">
        <v>16</v>
      </c>
      <c r="X19" s="41">
        <v>508250</v>
      </c>
      <c r="Y19" s="42">
        <f>X19/J19</f>
        <v>34.707047254848405</v>
      </c>
      <c r="Z19" s="41">
        <v>19</v>
      </c>
      <c r="AA19" s="41">
        <v>25</v>
      </c>
      <c r="AB19" s="41">
        <v>482</v>
      </c>
      <c r="AC19" s="41">
        <v>85743</v>
      </c>
      <c r="AD19" s="41">
        <v>86225</v>
      </c>
      <c r="AE19" s="41">
        <v>594475</v>
      </c>
      <c r="AF19" s="41">
        <v>34080</v>
      </c>
      <c r="AG19" s="41">
        <v>628555</v>
      </c>
      <c r="AH19" s="41">
        <v>200</v>
      </c>
      <c r="AI19" s="41">
        <v>675</v>
      </c>
      <c r="AJ19" s="41">
        <v>0</v>
      </c>
      <c r="AK19" s="41">
        <v>875</v>
      </c>
      <c r="AL19" s="41">
        <v>0</v>
      </c>
      <c r="AM19" s="43">
        <v>390</v>
      </c>
      <c r="AN19" s="41">
        <v>0</v>
      </c>
      <c r="AO19" s="41">
        <v>390</v>
      </c>
      <c r="AP19" s="41">
        <v>8000</v>
      </c>
      <c r="AQ19" s="41">
        <v>9265</v>
      </c>
      <c r="AR19" s="41">
        <v>5350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5"/>
      <c r="AY19" s="45"/>
      <c r="AZ19" s="45"/>
      <c r="BA19" s="45">
        <v>41639</v>
      </c>
      <c r="BB19" s="46">
        <f>BA19/J19</f>
        <v>2.8434170991532368</v>
      </c>
      <c r="BC19" s="45">
        <v>356298</v>
      </c>
      <c r="BD19" s="45">
        <v>53316</v>
      </c>
      <c r="BE19" s="45">
        <v>409614</v>
      </c>
      <c r="BF19" s="45">
        <v>119504</v>
      </c>
      <c r="BG19" s="45">
        <v>628555</v>
      </c>
      <c r="BH19" s="45">
        <v>570757</v>
      </c>
      <c r="BI19" s="45">
        <v>3497</v>
      </c>
      <c r="BJ19" s="45">
        <v>0</v>
      </c>
      <c r="BK19" s="48">
        <v>39103</v>
      </c>
      <c r="BL19" s="48">
        <v>13882</v>
      </c>
      <c r="BM19" s="48">
        <v>52985</v>
      </c>
      <c r="BN19" s="48">
        <v>17212</v>
      </c>
      <c r="BO19" s="48">
        <v>2588</v>
      </c>
      <c r="BP19" s="47">
        <v>810</v>
      </c>
      <c r="BQ19" s="48">
        <v>3398</v>
      </c>
      <c r="BR19" s="48">
        <v>1277</v>
      </c>
      <c r="BS19" s="47">
        <v>441</v>
      </c>
      <c r="BT19" s="48">
        <v>1718</v>
      </c>
      <c r="BU19" s="48">
        <v>18407</v>
      </c>
      <c r="BV19" s="48">
        <v>93720</v>
      </c>
      <c r="BW19" s="47">
        <v>99</v>
      </c>
      <c r="BX19" s="47">
        <v>8</v>
      </c>
      <c r="BY19" s="47">
        <v>107</v>
      </c>
      <c r="BZ19" s="47">
        <v>55</v>
      </c>
      <c r="CA19" s="51">
        <v>7484</v>
      </c>
      <c r="CB19" s="51">
        <v>1784</v>
      </c>
      <c r="CC19" s="51">
        <v>9268</v>
      </c>
      <c r="CD19" s="50">
        <f>CC19/J19</f>
        <v>0.63288718929254306</v>
      </c>
      <c r="CE19" s="51">
        <v>49000</v>
      </c>
      <c r="CF19" s="52" t="s">
        <v>489</v>
      </c>
      <c r="CG19" s="50">
        <f>CE19/J19</f>
        <v>3.3460803059273423</v>
      </c>
      <c r="CH19" s="49">
        <v>292</v>
      </c>
      <c r="CI19" s="51">
        <v>1370</v>
      </c>
      <c r="CJ19" s="52" t="s">
        <v>489</v>
      </c>
      <c r="CK19" s="51">
        <v>5482</v>
      </c>
      <c r="CL19" s="51">
        <v>2102</v>
      </c>
      <c r="CM19" s="51">
        <v>24190</v>
      </c>
      <c r="CN19" s="51">
        <v>14892</v>
      </c>
      <c r="CO19" s="51">
        <v>39082</v>
      </c>
      <c r="CP19" s="49">
        <v>292</v>
      </c>
      <c r="CQ19" s="51">
        <v>46666</v>
      </c>
      <c r="CR19" s="50">
        <f>CQ19/J19</f>
        <v>3.1866976236001094</v>
      </c>
      <c r="CS19" s="50">
        <f>CQ19/CE19</f>
        <v>0.95236734693877556</v>
      </c>
      <c r="CT19" s="51">
        <v>2216</v>
      </c>
      <c r="CU19" s="49">
        <v>762</v>
      </c>
      <c r="CV19" s="49">
        <v>23</v>
      </c>
      <c r="CW19" s="49">
        <v>109</v>
      </c>
      <c r="CX19" s="49">
        <v>11</v>
      </c>
      <c r="CY19" s="49">
        <v>143</v>
      </c>
      <c r="CZ19" s="49">
        <v>72</v>
      </c>
      <c r="DA19" s="49">
        <v>430</v>
      </c>
      <c r="DB19" s="51">
        <v>4047</v>
      </c>
      <c r="DC19" s="49">
        <v>0</v>
      </c>
      <c r="DD19" s="51">
        <v>4477</v>
      </c>
      <c r="DE19" s="49">
        <v>0</v>
      </c>
      <c r="DF19" s="49">
        <v>0</v>
      </c>
      <c r="DG19" s="49">
        <v>0</v>
      </c>
      <c r="DH19" s="49">
        <v>0</v>
      </c>
      <c r="DI19" s="51">
        <v>143</v>
      </c>
      <c r="DJ19" s="49">
        <v>0</v>
      </c>
      <c r="DK19" s="49">
        <v>0</v>
      </c>
      <c r="DL19" s="49">
        <v>0</v>
      </c>
      <c r="DM19" s="51">
        <v>0</v>
      </c>
      <c r="DN19" s="51">
        <v>8954</v>
      </c>
      <c r="DO19" s="50">
        <f>DN19/J19</f>
        <v>0.61144496039333518</v>
      </c>
      <c r="DP19" s="49">
        <v>30</v>
      </c>
      <c r="DQ19" s="49">
        <v>25</v>
      </c>
      <c r="DR19" s="51">
        <v>3772</v>
      </c>
      <c r="DS19" s="49">
        <v>51</v>
      </c>
      <c r="DT19" s="51">
        <v>6120</v>
      </c>
      <c r="DU19" s="49">
        <v>0</v>
      </c>
      <c r="DV19" s="49">
        <v>180</v>
      </c>
      <c r="DW19" s="49">
        <v>0</v>
      </c>
      <c r="DX19" s="49">
        <v>13</v>
      </c>
      <c r="DY19" s="51">
        <v>2634</v>
      </c>
      <c r="DZ19" s="51">
        <v>5852</v>
      </c>
      <c r="EA19" s="51">
        <v>24833</v>
      </c>
      <c r="EB19" s="51">
        <v>33255</v>
      </c>
    </row>
    <row r="20" spans="1:132" s="3" customFormat="1">
      <c r="A20" s="3" t="s">
        <v>15</v>
      </c>
      <c r="B20" s="3" t="s">
        <v>310</v>
      </c>
      <c r="C20" s="3" t="s">
        <v>289</v>
      </c>
      <c r="D20" s="35" t="s">
        <v>187</v>
      </c>
      <c r="E20" s="37">
        <v>440</v>
      </c>
      <c r="F20" s="37"/>
      <c r="G20" s="37"/>
      <c r="H20" s="36"/>
      <c r="I20" s="37"/>
      <c r="J20" s="36">
        <v>907</v>
      </c>
      <c r="K20" s="36">
        <v>40</v>
      </c>
      <c r="L20" s="35"/>
      <c r="M20" s="38"/>
      <c r="N20" s="39">
        <v>43647</v>
      </c>
      <c r="O20" s="39">
        <v>44012</v>
      </c>
      <c r="P20" s="40">
        <v>0</v>
      </c>
      <c r="Q20" s="40">
        <v>0</v>
      </c>
      <c r="R20" s="40">
        <v>11</v>
      </c>
      <c r="S20" s="40">
        <v>11</v>
      </c>
      <c r="T20" s="40">
        <v>0</v>
      </c>
      <c r="U20" s="40">
        <v>11</v>
      </c>
      <c r="V20" s="40">
        <v>0</v>
      </c>
      <c r="W20" s="40">
        <v>0</v>
      </c>
      <c r="X20" s="41">
        <v>8500</v>
      </c>
      <c r="Y20" s="42">
        <f>X20/J20</f>
        <v>9.3715545755237049</v>
      </c>
      <c r="Z20" s="41">
        <v>0</v>
      </c>
      <c r="AA20" s="41">
        <v>0</v>
      </c>
      <c r="AB20" s="41">
        <v>0</v>
      </c>
      <c r="AC20" s="41">
        <v>374</v>
      </c>
      <c r="AD20" s="41">
        <v>374</v>
      </c>
      <c r="AE20" s="41">
        <v>8874</v>
      </c>
      <c r="AF20" s="41">
        <v>0</v>
      </c>
      <c r="AG20" s="41">
        <v>8874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3">
        <v>0</v>
      </c>
      <c r="AN20" s="41">
        <v>0</v>
      </c>
      <c r="AO20" s="41">
        <v>0</v>
      </c>
      <c r="AP20" s="41">
        <v>8500</v>
      </c>
      <c r="AQ20" s="41">
        <v>8500</v>
      </c>
      <c r="AR20" s="41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5">
        <v>600</v>
      </c>
      <c r="AY20" s="45">
        <v>200</v>
      </c>
      <c r="AZ20" s="45">
        <v>500</v>
      </c>
      <c r="BA20" s="45">
        <v>1300</v>
      </c>
      <c r="BB20" s="46">
        <f>BA20/J20</f>
        <v>1.4332965821389194</v>
      </c>
      <c r="BC20" s="45"/>
      <c r="BD20" s="45"/>
      <c r="BE20" s="45">
        <v>6479</v>
      </c>
      <c r="BF20" s="45">
        <v>1121</v>
      </c>
      <c r="BG20" s="45">
        <v>8874</v>
      </c>
      <c r="BH20" s="45">
        <v>8900</v>
      </c>
      <c r="BI20" s="45">
        <v>0</v>
      </c>
      <c r="BJ20" s="45">
        <v>0</v>
      </c>
      <c r="BK20" s="47"/>
      <c r="BL20" s="47"/>
      <c r="BM20" s="48">
        <v>4839</v>
      </c>
      <c r="BN20" s="47">
        <v>16598</v>
      </c>
      <c r="BO20" s="47">
        <v>0</v>
      </c>
      <c r="BP20" s="47">
        <v>0</v>
      </c>
      <c r="BQ20" s="47">
        <v>0</v>
      </c>
      <c r="BR20" s="47"/>
      <c r="BS20" s="47"/>
      <c r="BT20" s="47">
        <v>232</v>
      </c>
      <c r="BU20" s="47">
        <v>9097</v>
      </c>
      <c r="BV20" s="48">
        <v>30766</v>
      </c>
      <c r="BW20" s="47">
        <v>0</v>
      </c>
      <c r="BX20" s="47">
        <v>0</v>
      </c>
      <c r="BY20" s="47">
        <v>0</v>
      </c>
      <c r="BZ20" s="47">
        <v>51</v>
      </c>
      <c r="CA20" s="49"/>
      <c r="CB20" s="49"/>
      <c r="CC20" s="49">
        <v>157</v>
      </c>
      <c r="CD20" s="50">
        <f>CC20/J20</f>
        <v>0.17309812568908489</v>
      </c>
      <c r="CE20" s="49">
        <v>50</v>
      </c>
      <c r="CF20" s="52" t="s">
        <v>488</v>
      </c>
      <c r="CG20" s="50">
        <f>CE20/J20</f>
        <v>5.5126791620727672E-2</v>
      </c>
      <c r="CH20" s="49">
        <v>0</v>
      </c>
      <c r="CI20" s="49">
        <v>10</v>
      </c>
      <c r="CJ20" s="52" t="s">
        <v>488</v>
      </c>
      <c r="CK20" s="49">
        <v>0</v>
      </c>
      <c r="CL20" s="49">
        <v>0</v>
      </c>
      <c r="CM20" s="49"/>
      <c r="CN20" s="49"/>
      <c r="CO20" s="51">
        <v>1710</v>
      </c>
      <c r="CP20" s="49">
        <v>0</v>
      </c>
      <c r="CQ20" s="51">
        <v>1710</v>
      </c>
      <c r="CR20" s="50">
        <f>CQ20/J20</f>
        <v>1.8853362734288865</v>
      </c>
      <c r="CS20" s="50">
        <f>CQ20/CE20</f>
        <v>34.200000000000003</v>
      </c>
      <c r="CT20" s="49">
        <v>0</v>
      </c>
      <c r="CU20" s="49">
        <v>0</v>
      </c>
      <c r="CV20" s="49">
        <v>1</v>
      </c>
      <c r="CW20" s="49">
        <v>1</v>
      </c>
      <c r="CX20" s="49">
        <v>0</v>
      </c>
      <c r="CY20" s="49">
        <v>2</v>
      </c>
      <c r="CZ20" s="49">
        <v>0</v>
      </c>
      <c r="DA20" s="49">
        <v>10</v>
      </c>
      <c r="DB20" s="49">
        <v>60</v>
      </c>
      <c r="DC20" s="49">
        <v>0</v>
      </c>
      <c r="DD20" s="51">
        <v>70</v>
      </c>
      <c r="DE20" s="49">
        <v>0</v>
      </c>
      <c r="DF20" s="49">
        <v>0</v>
      </c>
      <c r="DG20" s="49">
        <v>0</v>
      </c>
      <c r="DH20" s="49">
        <v>0</v>
      </c>
      <c r="DI20" s="51">
        <v>2</v>
      </c>
      <c r="DJ20" s="49">
        <v>0</v>
      </c>
      <c r="DK20" s="49">
        <v>0</v>
      </c>
      <c r="DL20" s="49">
        <v>0</v>
      </c>
      <c r="DM20" s="51">
        <v>0</v>
      </c>
      <c r="DN20" s="51">
        <v>70</v>
      </c>
      <c r="DO20" s="50">
        <f>DN20/J20</f>
        <v>7.7177508269018744E-2</v>
      </c>
      <c r="DP20" s="49">
        <v>0</v>
      </c>
      <c r="DQ20" s="49">
        <v>0</v>
      </c>
      <c r="DR20" s="49">
        <v>0</v>
      </c>
      <c r="DS20" s="49">
        <v>0</v>
      </c>
      <c r="DT20" s="49">
        <v>0</v>
      </c>
      <c r="DU20" s="49">
        <v>0</v>
      </c>
      <c r="DV20" s="49">
        <v>0</v>
      </c>
      <c r="DW20" s="49">
        <v>0</v>
      </c>
      <c r="DX20" s="49">
        <v>4</v>
      </c>
      <c r="DY20" s="49">
        <v>0</v>
      </c>
      <c r="DZ20" s="49">
        <v>40</v>
      </c>
      <c r="EA20" s="51">
        <v>1000</v>
      </c>
      <c r="EB20" s="49" t="s">
        <v>184</v>
      </c>
    </row>
    <row r="21" spans="1:132" s="3" customFormat="1">
      <c r="A21" s="3" t="s">
        <v>16</v>
      </c>
      <c r="B21" s="3" t="s">
        <v>311</v>
      </c>
      <c r="C21" s="3" t="s">
        <v>288</v>
      </c>
      <c r="D21" s="35" t="s">
        <v>187</v>
      </c>
      <c r="E21" s="37">
        <v>1670</v>
      </c>
      <c r="F21" s="37"/>
      <c r="G21" s="37"/>
      <c r="H21" s="35"/>
      <c r="I21" s="37"/>
      <c r="J21" s="37">
        <v>1896</v>
      </c>
      <c r="K21" s="36">
        <v>50</v>
      </c>
      <c r="L21" s="37">
        <v>4100</v>
      </c>
      <c r="M21" s="38">
        <f>L21/J21</f>
        <v>2.1624472573839664</v>
      </c>
      <c r="N21" s="39">
        <v>43466</v>
      </c>
      <c r="O21" s="39">
        <v>43830</v>
      </c>
      <c r="P21" s="40">
        <v>32</v>
      </c>
      <c r="Q21" s="40">
        <v>16</v>
      </c>
      <c r="R21" s="40">
        <v>0</v>
      </c>
      <c r="S21" s="40">
        <v>48</v>
      </c>
      <c r="T21" s="40">
        <v>0</v>
      </c>
      <c r="U21" s="40">
        <v>48</v>
      </c>
      <c r="V21" s="40">
        <v>0</v>
      </c>
      <c r="W21" s="40">
        <v>6</v>
      </c>
      <c r="X21" s="41">
        <v>108271</v>
      </c>
      <c r="Y21" s="42">
        <f>X21/J21</f>
        <v>57.104957805907176</v>
      </c>
      <c r="Z21" s="41">
        <v>0</v>
      </c>
      <c r="AA21" s="41">
        <v>0</v>
      </c>
      <c r="AB21" s="41">
        <v>0</v>
      </c>
      <c r="AC21" s="41">
        <v>1999</v>
      </c>
      <c r="AD21" s="41">
        <v>1999</v>
      </c>
      <c r="AE21" s="41">
        <v>110270</v>
      </c>
      <c r="AF21" s="41">
        <v>32503</v>
      </c>
      <c r="AG21" s="41">
        <v>142773</v>
      </c>
      <c r="AH21" s="41">
        <v>200</v>
      </c>
      <c r="AI21" s="41">
        <v>0</v>
      </c>
      <c r="AJ21" s="41">
        <v>0</v>
      </c>
      <c r="AK21" s="41">
        <v>200</v>
      </c>
      <c r="AL21" s="41">
        <v>0</v>
      </c>
      <c r="AM21" s="43">
        <v>292.5</v>
      </c>
      <c r="AN21" s="41">
        <v>10443</v>
      </c>
      <c r="AO21" s="41">
        <v>10736</v>
      </c>
      <c r="AP21" s="41">
        <v>1503</v>
      </c>
      <c r="AQ21" s="41">
        <v>12439</v>
      </c>
      <c r="AR21" s="41">
        <v>724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5">
        <v>7921</v>
      </c>
      <c r="AY21" s="45">
        <v>882</v>
      </c>
      <c r="AZ21" s="45">
        <v>0</v>
      </c>
      <c r="BA21" s="45">
        <v>8803</v>
      </c>
      <c r="BB21" s="46">
        <f>BA21/J21</f>
        <v>4.6429324894514767</v>
      </c>
      <c r="BC21" s="45">
        <v>49673</v>
      </c>
      <c r="BD21" s="45">
        <v>23754</v>
      </c>
      <c r="BE21" s="45">
        <v>73427</v>
      </c>
      <c r="BF21" s="45">
        <v>59028</v>
      </c>
      <c r="BG21" s="45">
        <v>142773</v>
      </c>
      <c r="BH21" s="45">
        <v>141258</v>
      </c>
      <c r="BI21" s="45">
        <v>12439</v>
      </c>
      <c r="BJ21" s="45">
        <v>0</v>
      </c>
      <c r="BK21" s="48">
        <v>2459</v>
      </c>
      <c r="BL21" s="48">
        <v>2900</v>
      </c>
      <c r="BM21" s="48">
        <v>5359</v>
      </c>
      <c r="BN21" s="48">
        <v>12412</v>
      </c>
      <c r="BO21" s="47">
        <v>198</v>
      </c>
      <c r="BP21" s="47">
        <v>64</v>
      </c>
      <c r="BQ21" s="47">
        <v>262</v>
      </c>
      <c r="BR21" s="47">
        <v>198</v>
      </c>
      <c r="BS21" s="47">
        <v>7</v>
      </c>
      <c r="BT21" s="47">
        <v>205</v>
      </c>
      <c r="BU21" s="48">
        <v>18545</v>
      </c>
      <c r="BV21" s="48">
        <v>36783</v>
      </c>
      <c r="BW21" s="47">
        <v>10</v>
      </c>
      <c r="BX21" s="47">
        <v>3</v>
      </c>
      <c r="BY21" s="47">
        <v>13</v>
      </c>
      <c r="BZ21" s="47">
        <v>51</v>
      </c>
      <c r="CA21" s="49">
        <v>527</v>
      </c>
      <c r="CB21" s="49">
        <v>249</v>
      </c>
      <c r="CC21" s="49">
        <v>776</v>
      </c>
      <c r="CD21" s="50">
        <f>CC21/J21</f>
        <v>0.40928270042194093</v>
      </c>
      <c r="CE21" s="51">
        <v>16516</v>
      </c>
      <c r="CF21" s="52" t="s">
        <v>489</v>
      </c>
      <c r="CG21" s="50">
        <f>CE21/J21</f>
        <v>8.7109704641350216</v>
      </c>
      <c r="CH21" s="49">
        <v>0</v>
      </c>
      <c r="CI21" s="49">
        <v>980</v>
      </c>
      <c r="CJ21" s="52" t="s">
        <v>488</v>
      </c>
      <c r="CK21" s="49">
        <v>875</v>
      </c>
      <c r="CL21" s="49">
        <v>3</v>
      </c>
      <c r="CM21" s="51">
        <v>1680</v>
      </c>
      <c r="CN21" s="49">
        <v>3760</v>
      </c>
      <c r="CO21" s="51">
        <v>5440</v>
      </c>
      <c r="CP21" s="52"/>
      <c r="CQ21" s="51">
        <v>6318</v>
      </c>
      <c r="CR21" s="50">
        <f>CQ21/J21</f>
        <v>3.3322784810126582</v>
      </c>
      <c r="CS21" s="50">
        <f>CQ21/CE21</f>
        <v>0.38253814482925647</v>
      </c>
      <c r="CT21" s="49">
        <v>143</v>
      </c>
      <c r="CU21" s="49">
        <v>409</v>
      </c>
      <c r="CV21" s="49">
        <v>71</v>
      </c>
      <c r="CW21" s="49">
        <v>125</v>
      </c>
      <c r="CX21" s="49">
        <v>2</v>
      </c>
      <c r="CY21" s="49">
        <v>198</v>
      </c>
      <c r="CZ21" s="49">
        <v>38</v>
      </c>
      <c r="DA21" s="49">
        <v>692</v>
      </c>
      <c r="DB21" s="51">
        <v>1584</v>
      </c>
      <c r="DC21" s="49">
        <v>38</v>
      </c>
      <c r="DD21" s="51">
        <v>2314</v>
      </c>
      <c r="DE21" s="49">
        <v>0</v>
      </c>
      <c r="DF21" s="49">
        <v>0</v>
      </c>
      <c r="DG21" s="49">
        <v>0</v>
      </c>
      <c r="DH21" s="49">
        <v>0</v>
      </c>
      <c r="DI21" s="51">
        <v>198</v>
      </c>
      <c r="DJ21" s="49">
        <v>0</v>
      </c>
      <c r="DK21" s="49">
        <v>0</v>
      </c>
      <c r="DL21" s="49">
        <v>0</v>
      </c>
      <c r="DM21" s="51">
        <v>0</v>
      </c>
      <c r="DN21" s="51">
        <v>2314</v>
      </c>
      <c r="DO21" s="50">
        <f>DN21/J21</f>
        <v>1.220464135021097</v>
      </c>
      <c r="DP21" s="49">
        <v>34</v>
      </c>
      <c r="DQ21" s="49">
        <v>0</v>
      </c>
      <c r="DR21" s="49">
        <v>0</v>
      </c>
      <c r="DS21" s="49">
        <v>12</v>
      </c>
      <c r="DT21" s="49">
        <v>120</v>
      </c>
      <c r="DU21" s="49">
        <v>0</v>
      </c>
      <c r="DV21" s="49">
        <v>24</v>
      </c>
      <c r="DW21" s="49">
        <v>0</v>
      </c>
      <c r="DX21" s="49">
        <v>19</v>
      </c>
      <c r="DY21" s="49">
        <v>50</v>
      </c>
      <c r="DZ21" s="51">
        <v>3200</v>
      </c>
      <c r="EA21" s="51">
        <v>3400</v>
      </c>
      <c r="EB21" s="51">
        <v>4373</v>
      </c>
    </row>
    <row r="22" spans="1:132" s="3" customFormat="1">
      <c r="A22" s="3" t="s">
        <v>17</v>
      </c>
      <c r="B22" s="3" t="s">
        <v>312</v>
      </c>
      <c r="C22" s="3" t="s">
        <v>282</v>
      </c>
      <c r="D22" s="97" t="s">
        <v>188</v>
      </c>
      <c r="E22" s="37"/>
      <c r="F22" s="37"/>
      <c r="G22" s="37"/>
      <c r="H22" s="35"/>
      <c r="I22" s="37"/>
      <c r="J22" s="37">
        <v>2093</v>
      </c>
      <c r="K22" s="36"/>
      <c r="L22" s="35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53"/>
      <c r="Y22" s="4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4"/>
      <c r="AW22" s="54"/>
      <c r="AX22" s="55"/>
      <c r="AY22" s="55"/>
      <c r="AZ22" s="55"/>
      <c r="BA22" s="55"/>
      <c r="BB22" s="46"/>
      <c r="BC22" s="55"/>
      <c r="BD22" s="55"/>
      <c r="BE22" s="55"/>
      <c r="BF22" s="55"/>
      <c r="BG22" s="55"/>
      <c r="BH22" s="55"/>
      <c r="BI22" s="55"/>
      <c r="BJ22" s="55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48"/>
      <c r="BW22" s="56"/>
      <c r="BX22" s="56"/>
      <c r="BY22" s="56"/>
      <c r="BZ22" s="56"/>
      <c r="CA22" s="52"/>
      <c r="CB22" s="52"/>
      <c r="CC22" s="52"/>
      <c r="CD22" s="50"/>
      <c r="CE22" s="52"/>
      <c r="CF22" s="52"/>
      <c r="CG22" s="50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0"/>
      <c r="CS22" s="50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1"/>
      <c r="DE22" s="52"/>
      <c r="DF22" s="52"/>
      <c r="DG22" s="52"/>
      <c r="DH22" s="52"/>
      <c r="DI22" s="52"/>
      <c r="DJ22" s="52"/>
      <c r="DK22" s="52"/>
      <c r="DL22" s="52"/>
      <c r="DM22" s="51"/>
      <c r="DN22" s="51"/>
      <c r="DO22" s="50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</row>
    <row r="23" spans="1:132" s="5" customFormat="1">
      <c r="A23" s="5" t="s">
        <v>18</v>
      </c>
      <c r="B23" s="5" t="s">
        <v>313</v>
      </c>
      <c r="C23" s="5" t="s">
        <v>292</v>
      </c>
      <c r="D23" s="35" t="s">
        <v>188</v>
      </c>
      <c r="E23" s="37">
        <v>1924</v>
      </c>
      <c r="F23" s="37"/>
      <c r="G23" s="37">
        <v>35</v>
      </c>
      <c r="H23" s="36"/>
      <c r="I23" s="37"/>
      <c r="J23" s="37">
        <v>7878</v>
      </c>
      <c r="K23" s="36">
        <v>39</v>
      </c>
      <c r="L23" s="37">
        <v>7781</v>
      </c>
      <c r="M23" s="38">
        <f>L23/J23</f>
        <v>0.98768723026148764</v>
      </c>
      <c r="N23" s="39">
        <v>43647</v>
      </c>
      <c r="O23" s="39">
        <v>44012</v>
      </c>
      <c r="P23" s="40">
        <v>30</v>
      </c>
      <c r="Q23" s="40">
        <v>0</v>
      </c>
      <c r="R23" s="40">
        <v>30</v>
      </c>
      <c r="S23" s="40">
        <v>60</v>
      </c>
      <c r="T23" s="40">
        <v>100</v>
      </c>
      <c r="U23" s="40">
        <v>160</v>
      </c>
      <c r="V23" s="40">
        <v>10</v>
      </c>
      <c r="W23" s="40">
        <v>52</v>
      </c>
      <c r="X23" s="41">
        <v>168247</v>
      </c>
      <c r="Y23" s="42">
        <f>X23/J23</f>
        <v>21.356562579334856</v>
      </c>
      <c r="Z23" s="41">
        <v>30</v>
      </c>
      <c r="AA23" s="41">
        <v>0</v>
      </c>
      <c r="AB23" s="41">
        <v>178</v>
      </c>
      <c r="AC23" s="41">
        <v>79812</v>
      </c>
      <c r="AD23" s="41">
        <v>79990</v>
      </c>
      <c r="AE23" s="41">
        <v>248237</v>
      </c>
      <c r="AF23" s="41">
        <v>15219</v>
      </c>
      <c r="AG23" s="41">
        <v>263456</v>
      </c>
      <c r="AH23" s="53"/>
      <c r="AI23" s="53"/>
      <c r="AJ23" s="53"/>
      <c r="AK23" s="41">
        <v>0</v>
      </c>
      <c r="AL23" s="53"/>
      <c r="AM23" s="41">
        <v>390</v>
      </c>
      <c r="AN23" s="41">
        <v>0</v>
      </c>
      <c r="AO23" s="41">
        <v>390</v>
      </c>
      <c r="AP23" s="41">
        <v>5200</v>
      </c>
      <c r="AQ23" s="41">
        <v>5590</v>
      </c>
      <c r="AR23" s="41">
        <v>5000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5">
        <v>18829</v>
      </c>
      <c r="AY23" s="45">
        <v>2114</v>
      </c>
      <c r="AZ23" s="45">
        <v>978</v>
      </c>
      <c r="BA23" s="45">
        <v>21921</v>
      </c>
      <c r="BB23" s="46">
        <f>BA23/J23</f>
        <v>2.7825590251332826</v>
      </c>
      <c r="BC23" s="45"/>
      <c r="BD23" s="45"/>
      <c r="BE23" s="45">
        <v>136793</v>
      </c>
      <c r="BF23" s="45">
        <v>81664</v>
      </c>
      <c r="BG23" s="45">
        <v>263456</v>
      </c>
      <c r="BH23" s="45">
        <v>240378</v>
      </c>
      <c r="BI23" s="45">
        <v>0</v>
      </c>
      <c r="BJ23" s="45">
        <v>0</v>
      </c>
      <c r="BK23" s="48">
        <v>11240</v>
      </c>
      <c r="BL23" s="48">
        <v>9059</v>
      </c>
      <c r="BM23" s="48">
        <v>20299</v>
      </c>
      <c r="BN23" s="48">
        <v>16598</v>
      </c>
      <c r="BO23" s="47">
        <v>564</v>
      </c>
      <c r="BP23" s="47">
        <v>325</v>
      </c>
      <c r="BQ23" s="47">
        <v>889</v>
      </c>
      <c r="BR23" s="47">
        <v>653</v>
      </c>
      <c r="BS23" s="47">
        <v>114</v>
      </c>
      <c r="BT23" s="47">
        <v>767</v>
      </c>
      <c r="BU23" s="48">
        <v>9097</v>
      </c>
      <c r="BV23" s="48">
        <v>47650</v>
      </c>
      <c r="BW23" s="47"/>
      <c r="BX23" s="47"/>
      <c r="BY23" s="47">
        <v>18</v>
      </c>
      <c r="BZ23" s="47">
        <v>53</v>
      </c>
      <c r="CA23" s="51">
        <v>3453</v>
      </c>
      <c r="CB23" s="49">
        <v>762</v>
      </c>
      <c r="CC23" s="51">
        <v>4215</v>
      </c>
      <c r="CD23" s="50">
        <f>CC23/J23</f>
        <v>0.53503427265803505</v>
      </c>
      <c r="CE23" s="51">
        <v>20208</v>
      </c>
      <c r="CF23" s="52" t="s">
        <v>488</v>
      </c>
      <c r="CG23" s="50">
        <f>CE23/J23</f>
        <v>2.5651180502665651</v>
      </c>
      <c r="CH23" s="49">
        <v>50</v>
      </c>
      <c r="CI23" s="49">
        <v>106</v>
      </c>
      <c r="CJ23" s="52" t="s">
        <v>488</v>
      </c>
      <c r="CK23" s="51">
        <v>7470</v>
      </c>
      <c r="CL23" s="51">
        <v>1348</v>
      </c>
      <c r="CM23" s="51">
        <v>6496</v>
      </c>
      <c r="CN23" s="51">
        <v>11454</v>
      </c>
      <c r="CO23" s="51">
        <v>17950</v>
      </c>
      <c r="CP23" s="49">
        <v>100</v>
      </c>
      <c r="CQ23" s="51">
        <v>26768</v>
      </c>
      <c r="CR23" s="50">
        <f>CQ23/J23</f>
        <v>3.3978167047473979</v>
      </c>
      <c r="CS23" s="50">
        <f>CQ23/CE23</f>
        <v>1.3246239113222487</v>
      </c>
      <c r="CT23" s="49">
        <v>262</v>
      </c>
      <c r="CU23" s="49">
        <v>543</v>
      </c>
      <c r="CV23" s="49">
        <v>34</v>
      </c>
      <c r="CW23" s="49">
        <v>159</v>
      </c>
      <c r="CX23" s="49">
        <v>13</v>
      </c>
      <c r="CY23" s="49">
        <v>206</v>
      </c>
      <c r="CZ23" s="49">
        <v>32</v>
      </c>
      <c r="DA23" s="49">
        <v>734</v>
      </c>
      <c r="DB23" s="51">
        <v>4303</v>
      </c>
      <c r="DC23" s="49">
        <v>5</v>
      </c>
      <c r="DD23" s="51">
        <v>5042</v>
      </c>
      <c r="DE23" s="49">
        <v>10</v>
      </c>
      <c r="DF23" s="49">
        <v>4</v>
      </c>
      <c r="DG23" s="49">
        <v>0</v>
      </c>
      <c r="DH23" s="49">
        <v>14</v>
      </c>
      <c r="DI23" s="51">
        <v>220</v>
      </c>
      <c r="DJ23" s="49">
        <v>300</v>
      </c>
      <c r="DK23" s="49">
        <v>120</v>
      </c>
      <c r="DL23" s="49">
        <v>0</v>
      </c>
      <c r="DM23" s="51">
        <v>420</v>
      </c>
      <c r="DN23" s="51">
        <v>5462</v>
      </c>
      <c r="DO23" s="50">
        <f>DN23/J23</f>
        <v>0.69332317847169334</v>
      </c>
      <c r="DP23" s="49">
        <v>322</v>
      </c>
      <c r="DQ23" s="49">
        <v>0</v>
      </c>
      <c r="DR23" s="49">
        <v>0</v>
      </c>
      <c r="DS23" s="49">
        <v>0</v>
      </c>
      <c r="DT23" s="49">
        <v>0</v>
      </c>
      <c r="DU23" s="49">
        <v>0</v>
      </c>
      <c r="DV23" s="49">
        <v>118</v>
      </c>
      <c r="DW23" s="49">
        <v>0</v>
      </c>
      <c r="DX23" s="49">
        <v>8</v>
      </c>
      <c r="DY23" s="49">
        <v>2</v>
      </c>
      <c r="DZ23" s="49">
        <v>807</v>
      </c>
      <c r="EA23" s="51">
        <v>56460</v>
      </c>
      <c r="EB23" s="51">
        <v>11418</v>
      </c>
    </row>
    <row r="24" spans="1:132" s="3" customFormat="1">
      <c r="A24" s="3" t="s">
        <v>19</v>
      </c>
      <c r="B24" s="3" t="s">
        <v>314</v>
      </c>
      <c r="C24" s="3" t="s">
        <v>283</v>
      </c>
      <c r="D24" s="83" t="s">
        <v>188</v>
      </c>
      <c r="E24" s="37"/>
      <c r="F24" s="37"/>
      <c r="G24" s="37"/>
      <c r="H24" s="35"/>
      <c r="I24" s="37"/>
      <c r="J24" s="37">
        <v>2533</v>
      </c>
      <c r="K24" s="36"/>
      <c r="L24" s="37">
        <v>2890</v>
      </c>
      <c r="M24" s="38">
        <f>L24/J24</f>
        <v>1.1409395973154361</v>
      </c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53"/>
      <c r="Y24" s="4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4"/>
      <c r="AT24" s="54"/>
      <c r="AU24" s="54"/>
      <c r="AV24" s="54"/>
      <c r="AW24" s="54"/>
      <c r="AX24" s="55"/>
      <c r="AY24" s="55"/>
      <c r="AZ24" s="55"/>
      <c r="BA24" s="55"/>
      <c r="BB24" s="46"/>
      <c r="BC24" s="55"/>
      <c r="BD24" s="55"/>
      <c r="BE24" s="55"/>
      <c r="BF24" s="55"/>
      <c r="BG24" s="55"/>
      <c r="BH24" s="55"/>
      <c r="BI24" s="55"/>
      <c r="BJ24" s="55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48"/>
      <c r="BW24" s="56"/>
      <c r="BX24" s="56"/>
      <c r="BY24" s="56"/>
      <c r="BZ24" s="56"/>
      <c r="CA24" s="52"/>
      <c r="CB24" s="52"/>
      <c r="CC24" s="52"/>
      <c r="CD24" s="50"/>
      <c r="CE24" s="52"/>
      <c r="CF24" s="52"/>
      <c r="CG24" s="50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0"/>
      <c r="CS24" s="50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1"/>
      <c r="DE24" s="52"/>
      <c r="DF24" s="52"/>
      <c r="DG24" s="52"/>
      <c r="DH24" s="52"/>
      <c r="DI24" s="52"/>
      <c r="DJ24" s="52"/>
      <c r="DK24" s="52"/>
      <c r="DL24" s="52"/>
      <c r="DM24" s="51"/>
      <c r="DN24" s="51"/>
      <c r="DO24" s="50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</row>
    <row r="25" spans="1:132" s="3" customFormat="1">
      <c r="A25" s="3" t="s">
        <v>20</v>
      </c>
      <c r="B25" s="3" t="s">
        <v>315</v>
      </c>
      <c r="C25" s="3" t="s">
        <v>283</v>
      </c>
      <c r="D25" s="35" t="s">
        <v>188</v>
      </c>
      <c r="E25" s="37">
        <v>1684</v>
      </c>
      <c r="F25" s="37"/>
      <c r="G25" s="37"/>
      <c r="H25" s="36"/>
      <c r="I25" s="37"/>
      <c r="J25" s="37">
        <v>2719</v>
      </c>
      <c r="K25" s="36">
        <v>52</v>
      </c>
      <c r="L25" s="37">
        <v>3744</v>
      </c>
      <c r="M25" s="38">
        <f>L25/J25</f>
        <v>1.3769768297168077</v>
      </c>
      <c r="N25" s="39">
        <v>43466</v>
      </c>
      <c r="O25" s="39">
        <v>43830</v>
      </c>
      <c r="P25" s="40">
        <v>0</v>
      </c>
      <c r="Q25" s="40">
        <v>26</v>
      </c>
      <c r="R25" s="40">
        <v>17</v>
      </c>
      <c r="S25" s="40">
        <v>43</v>
      </c>
      <c r="T25" s="40">
        <v>2</v>
      </c>
      <c r="U25" s="40">
        <v>45</v>
      </c>
      <c r="V25" s="40">
        <v>0</v>
      </c>
      <c r="W25" s="40">
        <v>15</v>
      </c>
      <c r="X25" s="41">
        <v>57000</v>
      </c>
      <c r="Y25" s="42">
        <f t="shared" ref="Y25:Y38" si="8">X25/J25</f>
        <v>20.96358955498345</v>
      </c>
      <c r="Z25" s="41">
        <v>0</v>
      </c>
      <c r="AA25" s="41">
        <v>0</v>
      </c>
      <c r="AB25" s="41">
        <v>0</v>
      </c>
      <c r="AC25" s="41">
        <v>26068</v>
      </c>
      <c r="AD25" s="41">
        <v>26068</v>
      </c>
      <c r="AE25" s="41">
        <v>83068</v>
      </c>
      <c r="AF25" s="41">
        <v>0</v>
      </c>
      <c r="AG25" s="41">
        <v>83068</v>
      </c>
      <c r="AH25" s="53"/>
      <c r="AI25" s="53"/>
      <c r="AJ25" s="53"/>
      <c r="AK25" s="41">
        <v>0</v>
      </c>
      <c r="AL25" s="41">
        <v>0</v>
      </c>
      <c r="AM25" s="43">
        <v>883</v>
      </c>
      <c r="AN25" s="41">
        <v>0</v>
      </c>
      <c r="AO25" s="41">
        <v>883</v>
      </c>
      <c r="AP25" s="41">
        <v>400</v>
      </c>
      <c r="AQ25" s="41">
        <v>1283</v>
      </c>
      <c r="AR25" s="41">
        <v>0</v>
      </c>
      <c r="AS25" s="44">
        <v>29264</v>
      </c>
      <c r="AT25" s="44">
        <v>0</v>
      </c>
      <c r="AU25" s="44">
        <v>0</v>
      </c>
      <c r="AV25" s="44">
        <v>0</v>
      </c>
      <c r="AW25" s="44">
        <v>29264</v>
      </c>
      <c r="AX25" s="45">
        <v>10482</v>
      </c>
      <c r="AY25" s="45">
        <v>1642</v>
      </c>
      <c r="AZ25" s="45">
        <v>0</v>
      </c>
      <c r="BA25" s="45">
        <v>12124</v>
      </c>
      <c r="BB25" s="46">
        <f t="shared" ref="BB25:BB38" si="9">BA25/J25</f>
        <v>4.4589922765722694</v>
      </c>
      <c r="BC25" s="45">
        <v>38076</v>
      </c>
      <c r="BD25" s="45">
        <v>3064</v>
      </c>
      <c r="BE25" s="45">
        <v>41140</v>
      </c>
      <c r="BF25" s="45">
        <v>25700</v>
      </c>
      <c r="BG25" s="45">
        <v>83068</v>
      </c>
      <c r="BH25" s="45">
        <v>78964</v>
      </c>
      <c r="BI25" s="45">
        <v>400</v>
      </c>
      <c r="BJ25" s="45">
        <v>30528</v>
      </c>
      <c r="BK25" s="48">
        <v>5035</v>
      </c>
      <c r="BL25" s="48">
        <v>5911</v>
      </c>
      <c r="BM25" s="48">
        <v>10946</v>
      </c>
      <c r="BN25" s="48">
        <v>9387</v>
      </c>
      <c r="BO25" s="47">
        <v>867</v>
      </c>
      <c r="BP25" s="47">
        <v>126</v>
      </c>
      <c r="BQ25" s="47">
        <v>993</v>
      </c>
      <c r="BR25" s="47">
        <v>348</v>
      </c>
      <c r="BS25" s="47">
        <v>56</v>
      </c>
      <c r="BT25" s="47">
        <v>404</v>
      </c>
      <c r="BU25" s="48">
        <v>5947</v>
      </c>
      <c r="BV25" s="48">
        <v>27677</v>
      </c>
      <c r="BW25" s="47">
        <v>11</v>
      </c>
      <c r="BX25" s="47">
        <v>0</v>
      </c>
      <c r="BY25" s="47">
        <v>11</v>
      </c>
      <c r="BZ25" s="47">
        <v>51</v>
      </c>
      <c r="CA25" s="51">
        <v>1653</v>
      </c>
      <c r="CB25" s="49">
        <v>261</v>
      </c>
      <c r="CC25" s="51">
        <v>1914</v>
      </c>
      <c r="CD25" s="50">
        <f t="shared" ref="CD25:CD38" si="10">CC25/J25</f>
        <v>0.70393527031997061</v>
      </c>
      <c r="CE25" s="51">
        <v>14000</v>
      </c>
      <c r="CF25" s="52" t="s">
        <v>488</v>
      </c>
      <c r="CG25" s="50">
        <f t="shared" ref="CG25:CG38" si="11">CE25/J25</f>
        <v>5.1489518205222504</v>
      </c>
      <c r="CH25" s="49">
        <v>260</v>
      </c>
      <c r="CI25" s="49">
        <v>585</v>
      </c>
      <c r="CJ25" s="52" t="s">
        <v>488</v>
      </c>
      <c r="CK25" s="51">
        <v>3060</v>
      </c>
      <c r="CL25" s="49">
        <v>21</v>
      </c>
      <c r="CM25" s="49"/>
      <c r="CN25" s="49"/>
      <c r="CO25" s="51">
        <v>10698</v>
      </c>
      <c r="CP25" s="49">
        <v>0</v>
      </c>
      <c r="CQ25" s="51">
        <v>13779</v>
      </c>
      <c r="CR25" s="50">
        <f t="shared" ref="CR25:CR38" si="12">CQ25/J25</f>
        <v>5.0676719382125786</v>
      </c>
      <c r="CS25" s="50">
        <f t="shared" ref="CS25:CS38" si="13">CQ25/CE25</f>
        <v>0.98421428571428571</v>
      </c>
      <c r="CT25" s="49">
        <v>249</v>
      </c>
      <c r="CU25" s="49">
        <v>332</v>
      </c>
      <c r="CV25" s="49">
        <v>62</v>
      </c>
      <c r="CW25" s="49">
        <v>101</v>
      </c>
      <c r="CX25" s="49">
        <v>0</v>
      </c>
      <c r="CY25" s="49">
        <v>163</v>
      </c>
      <c r="CZ25" s="49">
        <v>14</v>
      </c>
      <c r="DA25" s="49">
        <v>617</v>
      </c>
      <c r="DB25" s="51">
        <v>1911</v>
      </c>
      <c r="DC25" s="49">
        <v>0</v>
      </c>
      <c r="DD25" s="51">
        <v>2528</v>
      </c>
      <c r="DE25" s="49">
        <v>0</v>
      </c>
      <c r="DF25" s="49">
        <v>0</v>
      </c>
      <c r="DG25" s="49">
        <v>0</v>
      </c>
      <c r="DH25" s="49">
        <v>0</v>
      </c>
      <c r="DI25" s="51">
        <v>163</v>
      </c>
      <c r="DJ25" s="49">
        <v>0</v>
      </c>
      <c r="DK25" s="49">
        <v>0</v>
      </c>
      <c r="DL25" s="49">
        <v>0</v>
      </c>
      <c r="DM25" s="51">
        <v>0</v>
      </c>
      <c r="DN25" s="51">
        <v>2528</v>
      </c>
      <c r="DO25" s="50">
        <f t="shared" ref="DO25:DO38" si="14">DN25/J25</f>
        <v>0.92975358587716073</v>
      </c>
      <c r="DP25" s="49">
        <v>9</v>
      </c>
      <c r="DQ25" s="49">
        <v>0</v>
      </c>
      <c r="DR25" s="49">
        <v>0</v>
      </c>
      <c r="DS25" s="49">
        <v>14</v>
      </c>
      <c r="DT25" s="49">
        <v>200</v>
      </c>
      <c r="DU25" s="49">
        <v>0</v>
      </c>
      <c r="DV25" s="49">
        <v>0</v>
      </c>
      <c r="DW25" s="49">
        <v>0</v>
      </c>
      <c r="DX25" s="49">
        <v>11</v>
      </c>
      <c r="DY25" s="49">
        <v>7</v>
      </c>
      <c r="DZ25" s="51">
        <v>2860</v>
      </c>
      <c r="EA25" s="51">
        <v>5200</v>
      </c>
      <c r="EB25" s="52"/>
    </row>
    <row r="26" spans="1:132" s="3" customFormat="1">
      <c r="A26" s="3" t="s">
        <v>21</v>
      </c>
      <c r="B26" s="3" t="s">
        <v>316</v>
      </c>
      <c r="C26" s="3" t="s">
        <v>290</v>
      </c>
      <c r="D26" s="35" t="s">
        <v>188</v>
      </c>
      <c r="E26" s="37">
        <v>200</v>
      </c>
      <c r="F26" s="37"/>
      <c r="G26" s="37"/>
      <c r="H26" s="36"/>
      <c r="I26" s="37"/>
      <c r="J26" s="37">
        <v>2276</v>
      </c>
      <c r="K26" s="36">
        <v>10</v>
      </c>
      <c r="L26" s="35"/>
      <c r="M26" s="38"/>
      <c r="N26" s="39">
        <v>43831</v>
      </c>
      <c r="O26" s="39">
        <v>44166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20</v>
      </c>
      <c r="X26" s="41">
        <v>0</v>
      </c>
      <c r="Y26" s="42">
        <f t="shared" si="8"/>
        <v>0</v>
      </c>
      <c r="Z26" s="41">
        <v>0</v>
      </c>
      <c r="AA26" s="41">
        <v>0</v>
      </c>
      <c r="AB26" s="41">
        <v>0</v>
      </c>
      <c r="AC26" s="41">
        <v>1432</v>
      </c>
      <c r="AD26" s="41">
        <v>1432</v>
      </c>
      <c r="AE26" s="41">
        <v>1432</v>
      </c>
      <c r="AF26" s="41">
        <v>0</v>
      </c>
      <c r="AG26" s="41">
        <v>1432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3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2950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5">
        <v>346</v>
      </c>
      <c r="AY26" s="45">
        <v>0</v>
      </c>
      <c r="AZ26" s="45">
        <v>0</v>
      </c>
      <c r="BA26" s="45">
        <v>346</v>
      </c>
      <c r="BB26" s="46">
        <f t="shared" si="9"/>
        <v>0.15202108963093147</v>
      </c>
      <c r="BC26" s="45">
        <v>0</v>
      </c>
      <c r="BD26" s="45">
        <v>0</v>
      </c>
      <c r="BE26" s="45">
        <v>0</v>
      </c>
      <c r="BF26" s="45">
        <v>904</v>
      </c>
      <c r="BG26" s="45">
        <v>1432</v>
      </c>
      <c r="BH26" s="45">
        <v>1250</v>
      </c>
      <c r="BI26" s="45">
        <v>0</v>
      </c>
      <c r="BJ26" s="45">
        <v>0</v>
      </c>
      <c r="BK26" s="48">
        <v>3300</v>
      </c>
      <c r="BL26" s="48">
        <v>2500</v>
      </c>
      <c r="BM26" s="48">
        <v>5800</v>
      </c>
      <c r="BN26" s="47">
        <v>0</v>
      </c>
      <c r="BO26" s="47">
        <v>125</v>
      </c>
      <c r="BP26" s="47">
        <v>35</v>
      </c>
      <c r="BQ26" s="47">
        <v>160</v>
      </c>
      <c r="BR26" s="47">
        <v>40</v>
      </c>
      <c r="BS26" s="47">
        <v>0</v>
      </c>
      <c r="BT26" s="47">
        <v>40</v>
      </c>
      <c r="BU26" s="47">
        <v>0</v>
      </c>
      <c r="BV26" s="48">
        <v>6000</v>
      </c>
      <c r="BW26" s="47">
        <v>2</v>
      </c>
      <c r="BX26" s="47">
        <v>0</v>
      </c>
      <c r="BY26" s="47">
        <v>2</v>
      </c>
      <c r="BZ26" s="47">
        <v>51</v>
      </c>
      <c r="CA26" s="49">
        <v>125</v>
      </c>
      <c r="CB26" s="49">
        <v>16</v>
      </c>
      <c r="CC26" s="49">
        <v>141</v>
      </c>
      <c r="CD26" s="50">
        <f t="shared" si="10"/>
        <v>6.1950790861159927E-2</v>
      </c>
      <c r="CE26" s="49">
        <v>250</v>
      </c>
      <c r="CF26" s="52" t="s">
        <v>488</v>
      </c>
      <c r="CG26" s="50">
        <f t="shared" si="11"/>
        <v>0.10984182776801406</v>
      </c>
      <c r="CH26" s="49">
        <v>0</v>
      </c>
      <c r="CI26" s="49">
        <v>5</v>
      </c>
      <c r="CJ26" s="52" t="s">
        <v>488</v>
      </c>
      <c r="CK26" s="49">
        <v>0</v>
      </c>
      <c r="CL26" s="49">
        <v>0</v>
      </c>
      <c r="CM26" s="49">
        <v>20</v>
      </c>
      <c r="CN26" s="49">
        <v>24</v>
      </c>
      <c r="CO26" s="49">
        <v>88</v>
      </c>
      <c r="CP26" s="49">
        <v>0</v>
      </c>
      <c r="CQ26" s="49">
        <v>88</v>
      </c>
      <c r="CR26" s="50">
        <f t="shared" si="12"/>
        <v>3.8664323374340948E-2</v>
      </c>
      <c r="CS26" s="50">
        <f t="shared" si="13"/>
        <v>0.35199999999999998</v>
      </c>
      <c r="CT26" s="49">
        <v>0</v>
      </c>
      <c r="CU26" s="49">
        <v>0</v>
      </c>
      <c r="CV26" s="49">
        <v>11</v>
      </c>
      <c r="CW26" s="49">
        <v>0</v>
      </c>
      <c r="CX26" s="49">
        <v>0</v>
      </c>
      <c r="CY26" s="49">
        <v>11</v>
      </c>
      <c r="CZ26" s="49">
        <v>0</v>
      </c>
      <c r="DA26" s="49">
        <v>242</v>
      </c>
      <c r="DB26" s="49">
        <v>0</v>
      </c>
      <c r="DC26" s="49">
        <v>0</v>
      </c>
      <c r="DD26" s="51">
        <v>242</v>
      </c>
      <c r="DE26" s="49">
        <v>0</v>
      </c>
      <c r="DF26" s="49">
        <v>0</v>
      </c>
      <c r="DG26" s="49">
        <v>0</v>
      </c>
      <c r="DH26" s="49">
        <v>0</v>
      </c>
      <c r="DI26" s="51">
        <v>11</v>
      </c>
      <c r="DJ26" s="49">
        <v>0</v>
      </c>
      <c r="DK26" s="49">
        <v>0</v>
      </c>
      <c r="DL26" s="49">
        <v>0</v>
      </c>
      <c r="DM26" s="51">
        <v>0</v>
      </c>
      <c r="DN26" s="51">
        <v>242</v>
      </c>
      <c r="DO26" s="50">
        <f t="shared" si="14"/>
        <v>0.10632688927943761</v>
      </c>
      <c r="DP26" s="49">
        <v>0</v>
      </c>
      <c r="DQ26" s="49">
        <v>0</v>
      </c>
      <c r="DR26" s="49">
        <v>0</v>
      </c>
      <c r="DS26" s="49">
        <v>0</v>
      </c>
      <c r="DT26" s="49">
        <v>0</v>
      </c>
      <c r="DU26" s="49">
        <v>0</v>
      </c>
      <c r="DV26" s="49">
        <v>0</v>
      </c>
      <c r="DW26" s="49">
        <v>0</v>
      </c>
      <c r="DX26" s="49">
        <v>2</v>
      </c>
      <c r="DY26" s="49">
        <v>0</v>
      </c>
      <c r="DZ26" s="49">
        <v>28</v>
      </c>
      <c r="EA26" s="49">
        <v>700</v>
      </c>
      <c r="EB26" s="49">
        <v>800</v>
      </c>
    </row>
    <row r="27" spans="1:132" s="3" customFormat="1">
      <c r="A27" s="3" t="s">
        <v>22</v>
      </c>
      <c r="B27" s="3" t="s">
        <v>317</v>
      </c>
      <c r="C27" s="3" t="s">
        <v>289</v>
      </c>
      <c r="D27" s="35" t="s">
        <v>188</v>
      </c>
      <c r="E27" s="37">
        <v>2236</v>
      </c>
      <c r="F27" s="37"/>
      <c r="G27" s="37"/>
      <c r="H27" s="35"/>
      <c r="I27" s="37"/>
      <c r="J27" s="37">
        <v>5766</v>
      </c>
      <c r="K27" s="36">
        <v>52</v>
      </c>
      <c r="L27" s="37">
        <v>4426</v>
      </c>
      <c r="M27" s="38">
        <f t="shared" ref="M27:M38" si="15">L27/J27</f>
        <v>0.76760319112036068</v>
      </c>
      <c r="N27" s="39">
        <v>43466</v>
      </c>
      <c r="O27" s="39">
        <v>43830</v>
      </c>
      <c r="P27" s="40">
        <v>0</v>
      </c>
      <c r="Q27" s="40">
        <v>36</v>
      </c>
      <c r="R27" s="40">
        <v>36</v>
      </c>
      <c r="S27" s="40">
        <v>72</v>
      </c>
      <c r="T27" s="40">
        <v>40</v>
      </c>
      <c r="U27" s="40">
        <v>112</v>
      </c>
      <c r="V27" s="40">
        <v>0</v>
      </c>
      <c r="W27" s="40">
        <v>20</v>
      </c>
      <c r="X27" s="41">
        <v>98250</v>
      </c>
      <c r="Y27" s="42">
        <f t="shared" si="8"/>
        <v>17.039542143600418</v>
      </c>
      <c r="Z27" s="41">
        <v>15</v>
      </c>
      <c r="AA27" s="41">
        <v>20</v>
      </c>
      <c r="AB27" s="41">
        <v>135</v>
      </c>
      <c r="AC27" s="41">
        <v>84803</v>
      </c>
      <c r="AD27" s="41">
        <v>84938</v>
      </c>
      <c r="AE27" s="41">
        <v>183188</v>
      </c>
      <c r="AF27" s="41">
        <v>0</v>
      </c>
      <c r="AG27" s="41">
        <v>183188</v>
      </c>
      <c r="AH27" s="41">
        <v>200</v>
      </c>
      <c r="AI27" s="41">
        <v>450</v>
      </c>
      <c r="AJ27" s="41">
        <v>0</v>
      </c>
      <c r="AK27" s="41">
        <v>650</v>
      </c>
      <c r="AL27" s="41">
        <v>0</v>
      </c>
      <c r="AM27" s="43">
        <v>390</v>
      </c>
      <c r="AN27" s="41">
        <v>0</v>
      </c>
      <c r="AO27" s="41">
        <v>390</v>
      </c>
      <c r="AP27" s="41">
        <v>500</v>
      </c>
      <c r="AQ27" s="41">
        <v>1540</v>
      </c>
      <c r="AR27" s="41">
        <v>1831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5">
        <v>11733</v>
      </c>
      <c r="AY27" s="45">
        <v>1272</v>
      </c>
      <c r="AZ27" s="45">
        <v>5469</v>
      </c>
      <c r="BA27" s="45">
        <v>18474</v>
      </c>
      <c r="BB27" s="46">
        <f t="shared" si="9"/>
        <v>3.2039542143600417</v>
      </c>
      <c r="BC27" s="45">
        <v>102110</v>
      </c>
      <c r="BD27" s="45">
        <v>8651</v>
      </c>
      <c r="BE27" s="45">
        <v>110761</v>
      </c>
      <c r="BF27" s="45">
        <v>58027</v>
      </c>
      <c r="BG27" s="45">
        <v>183188</v>
      </c>
      <c r="BH27" s="45">
        <v>187262</v>
      </c>
      <c r="BI27" s="45">
        <v>0</v>
      </c>
      <c r="BJ27" s="45">
        <v>0</v>
      </c>
      <c r="BK27" s="48">
        <v>16391</v>
      </c>
      <c r="BL27" s="48">
        <v>6691</v>
      </c>
      <c r="BM27" s="48">
        <v>23082</v>
      </c>
      <c r="BN27" s="48">
        <v>11693</v>
      </c>
      <c r="BO27" s="48">
        <v>2108</v>
      </c>
      <c r="BP27" s="47">
        <v>207</v>
      </c>
      <c r="BQ27" s="48">
        <v>2315</v>
      </c>
      <c r="BR27" s="48">
        <v>1338</v>
      </c>
      <c r="BS27" s="47">
        <v>103</v>
      </c>
      <c r="BT27" s="48">
        <v>1441</v>
      </c>
      <c r="BU27" s="48">
        <v>7959</v>
      </c>
      <c r="BV27" s="48">
        <v>46490</v>
      </c>
      <c r="BW27" s="47">
        <v>83</v>
      </c>
      <c r="BX27" s="47">
        <v>93</v>
      </c>
      <c r="BY27" s="47">
        <v>176</v>
      </c>
      <c r="BZ27" s="47">
        <v>51</v>
      </c>
      <c r="CA27" s="49"/>
      <c r="CB27" s="49"/>
      <c r="CC27" s="51">
        <v>1828</v>
      </c>
      <c r="CD27" s="50">
        <f t="shared" si="10"/>
        <v>0.31703087062088103</v>
      </c>
      <c r="CE27" s="51">
        <v>51846</v>
      </c>
      <c r="CF27" s="52" t="s">
        <v>489</v>
      </c>
      <c r="CG27" s="50">
        <f t="shared" si="11"/>
        <v>8.9916753381893866</v>
      </c>
      <c r="CH27" s="49">
        <v>0</v>
      </c>
      <c r="CI27" s="51">
        <v>10000</v>
      </c>
      <c r="CJ27" s="52" t="s">
        <v>488</v>
      </c>
      <c r="CK27" s="51">
        <v>3609</v>
      </c>
      <c r="CL27" s="49">
        <v>270</v>
      </c>
      <c r="CM27" s="51">
        <v>20643</v>
      </c>
      <c r="CN27" s="51">
        <v>12290</v>
      </c>
      <c r="CO27" s="51">
        <v>32933</v>
      </c>
      <c r="CP27" s="49">
        <v>0</v>
      </c>
      <c r="CQ27" s="51">
        <v>36812</v>
      </c>
      <c r="CR27" s="50">
        <f t="shared" si="12"/>
        <v>6.3843218869233436</v>
      </c>
      <c r="CS27" s="50">
        <f t="shared" si="13"/>
        <v>0.71002584577402306</v>
      </c>
      <c r="CT27" s="49">
        <v>226</v>
      </c>
      <c r="CU27" s="49">
        <v>373</v>
      </c>
      <c r="CV27" s="49">
        <v>133</v>
      </c>
      <c r="CW27" s="49">
        <v>131</v>
      </c>
      <c r="CX27" s="49">
        <v>9</v>
      </c>
      <c r="CY27" s="49">
        <v>273</v>
      </c>
      <c r="CZ27" s="49">
        <v>20</v>
      </c>
      <c r="DA27" s="49">
        <v>920</v>
      </c>
      <c r="DB27" s="51">
        <v>1281</v>
      </c>
      <c r="DC27" s="49">
        <v>57</v>
      </c>
      <c r="DD27" s="51">
        <v>2258</v>
      </c>
      <c r="DE27" s="49">
        <v>0</v>
      </c>
      <c r="DF27" s="49">
        <v>0</v>
      </c>
      <c r="DG27" s="49">
        <v>0</v>
      </c>
      <c r="DH27" s="49">
        <v>0</v>
      </c>
      <c r="DI27" s="51">
        <v>273</v>
      </c>
      <c r="DJ27" s="49">
        <v>0</v>
      </c>
      <c r="DK27" s="49">
        <v>0</v>
      </c>
      <c r="DL27" s="49">
        <v>0</v>
      </c>
      <c r="DM27" s="51">
        <v>0</v>
      </c>
      <c r="DN27" s="51">
        <v>2258</v>
      </c>
      <c r="DO27" s="50">
        <f t="shared" si="14"/>
        <v>0.39160596600763092</v>
      </c>
      <c r="DP27" s="49">
        <v>114</v>
      </c>
      <c r="DQ27" s="49">
        <v>0</v>
      </c>
      <c r="DR27" s="49">
        <v>0</v>
      </c>
      <c r="DS27" s="49">
        <v>0</v>
      </c>
      <c r="DT27" s="49">
        <v>0</v>
      </c>
      <c r="DU27" s="49">
        <v>150</v>
      </c>
      <c r="DV27" s="49">
        <v>168</v>
      </c>
      <c r="DW27" s="49">
        <v>100</v>
      </c>
      <c r="DX27" s="49">
        <v>10</v>
      </c>
      <c r="DY27" s="49">
        <v>150</v>
      </c>
      <c r="DZ27" s="51">
        <v>3274</v>
      </c>
      <c r="EA27" s="51">
        <v>1048</v>
      </c>
      <c r="EB27" s="51">
        <v>48388</v>
      </c>
    </row>
    <row r="28" spans="1:132" s="3" customFormat="1">
      <c r="A28" s="3" t="s">
        <v>23</v>
      </c>
      <c r="B28" s="3" t="s">
        <v>318</v>
      </c>
      <c r="C28" s="3" t="s">
        <v>283</v>
      </c>
      <c r="D28" s="35" t="s">
        <v>187</v>
      </c>
      <c r="E28" s="37">
        <v>621</v>
      </c>
      <c r="F28" s="37">
        <v>96</v>
      </c>
      <c r="G28" s="37">
        <v>15</v>
      </c>
      <c r="H28" s="36"/>
      <c r="I28" s="37"/>
      <c r="J28" s="37">
        <v>1387</v>
      </c>
      <c r="K28" s="36">
        <v>37</v>
      </c>
      <c r="L28" s="36">
        <v>527</v>
      </c>
      <c r="M28" s="38">
        <f t="shared" si="15"/>
        <v>0.37995674116798844</v>
      </c>
      <c r="N28" s="39">
        <v>43647</v>
      </c>
      <c r="O28" s="39">
        <v>44012</v>
      </c>
      <c r="P28" s="40">
        <v>0</v>
      </c>
      <c r="Q28" s="40">
        <v>16</v>
      </c>
      <c r="R28" s="40">
        <v>0</v>
      </c>
      <c r="S28" s="40">
        <v>16</v>
      </c>
      <c r="T28" s="40">
        <v>1</v>
      </c>
      <c r="U28" s="40">
        <v>17</v>
      </c>
      <c r="V28" s="40">
        <v>0</v>
      </c>
      <c r="W28" s="40">
        <v>0</v>
      </c>
      <c r="X28" s="41">
        <v>16450</v>
      </c>
      <c r="Y28" s="42">
        <f t="shared" si="8"/>
        <v>11.860129776496034</v>
      </c>
      <c r="Z28" s="41">
        <v>0</v>
      </c>
      <c r="AA28" s="41">
        <v>0</v>
      </c>
      <c r="AB28" s="41">
        <v>0</v>
      </c>
      <c r="AC28" s="41">
        <v>50</v>
      </c>
      <c r="AD28" s="41">
        <v>50</v>
      </c>
      <c r="AE28" s="41">
        <v>16500</v>
      </c>
      <c r="AF28" s="41">
        <v>0</v>
      </c>
      <c r="AG28" s="41">
        <v>16500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3">
        <v>180</v>
      </c>
      <c r="AN28" s="41">
        <v>0</v>
      </c>
      <c r="AO28" s="41">
        <v>180</v>
      </c>
      <c r="AP28" s="41">
        <v>0</v>
      </c>
      <c r="AQ28" s="41">
        <v>180</v>
      </c>
      <c r="AR28" s="41">
        <v>3000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5">
        <v>2457</v>
      </c>
      <c r="AY28" s="45">
        <v>259</v>
      </c>
      <c r="AZ28" s="45">
        <v>259</v>
      </c>
      <c r="BA28" s="45">
        <v>2975</v>
      </c>
      <c r="BB28" s="46">
        <f t="shared" si="9"/>
        <v>2.1449170872386447</v>
      </c>
      <c r="BC28" s="45">
        <v>12484</v>
      </c>
      <c r="BD28" s="45">
        <v>774</v>
      </c>
      <c r="BE28" s="45">
        <v>13258</v>
      </c>
      <c r="BF28" s="45">
        <v>1912</v>
      </c>
      <c r="BG28" s="45">
        <v>16500</v>
      </c>
      <c r="BH28" s="45">
        <v>18145</v>
      </c>
      <c r="BI28" s="45">
        <v>0</v>
      </c>
      <c r="BJ28" s="45">
        <v>0</v>
      </c>
      <c r="BK28" s="48">
        <v>1925</v>
      </c>
      <c r="BL28" s="48">
        <v>1610</v>
      </c>
      <c r="BM28" s="48">
        <v>3535</v>
      </c>
      <c r="BN28" s="48">
        <v>16598</v>
      </c>
      <c r="BO28" s="47">
        <v>122</v>
      </c>
      <c r="BP28" s="47">
        <v>92</v>
      </c>
      <c r="BQ28" s="47">
        <v>214</v>
      </c>
      <c r="BR28" s="47"/>
      <c r="BS28" s="47"/>
      <c r="BT28" s="47">
        <v>122</v>
      </c>
      <c r="BU28" s="48">
        <v>9097</v>
      </c>
      <c r="BV28" s="48">
        <v>29566</v>
      </c>
      <c r="BW28" s="47">
        <v>7</v>
      </c>
      <c r="BX28" s="47">
        <v>2</v>
      </c>
      <c r="BY28" s="47">
        <v>9</v>
      </c>
      <c r="BZ28" s="47">
        <v>51</v>
      </c>
      <c r="CA28" s="49"/>
      <c r="CB28" s="49"/>
      <c r="CC28" s="49">
        <v>198</v>
      </c>
      <c r="CD28" s="50">
        <f t="shared" si="10"/>
        <v>0.14275414563806776</v>
      </c>
      <c r="CE28" s="51">
        <v>1047</v>
      </c>
      <c r="CF28" s="52" t="s">
        <v>489</v>
      </c>
      <c r="CG28" s="50">
        <f t="shared" si="11"/>
        <v>0.75486661860129778</v>
      </c>
      <c r="CH28" s="49">
        <v>25</v>
      </c>
      <c r="CI28" s="49">
        <v>140</v>
      </c>
      <c r="CJ28" s="52" t="s">
        <v>488</v>
      </c>
      <c r="CK28" s="49">
        <v>596</v>
      </c>
      <c r="CL28" s="49">
        <v>2</v>
      </c>
      <c r="CM28" s="49">
        <v>909</v>
      </c>
      <c r="CN28" s="49">
        <v>804</v>
      </c>
      <c r="CO28" s="51">
        <v>1713</v>
      </c>
      <c r="CP28" s="49">
        <v>0</v>
      </c>
      <c r="CQ28" s="51">
        <v>2311</v>
      </c>
      <c r="CR28" s="50">
        <f t="shared" si="12"/>
        <v>1.6661860129776496</v>
      </c>
      <c r="CS28" s="50">
        <f t="shared" si="13"/>
        <v>2.207258834765998</v>
      </c>
      <c r="CT28" s="49">
        <v>1</v>
      </c>
      <c r="CU28" s="49">
        <v>115</v>
      </c>
      <c r="CV28" s="49">
        <v>16</v>
      </c>
      <c r="CW28" s="49">
        <v>24</v>
      </c>
      <c r="CX28" s="49">
        <v>0</v>
      </c>
      <c r="CY28" s="49">
        <v>40</v>
      </c>
      <c r="CZ28" s="49">
        <v>14</v>
      </c>
      <c r="DA28" s="49">
        <v>266</v>
      </c>
      <c r="DB28" s="49">
        <v>158</v>
      </c>
      <c r="DC28" s="49">
        <v>0</v>
      </c>
      <c r="DD28" s="51">
        <v>424</v>
      </c>
      <c r="DE28" s="49">
        <v>0</v>
      </c>
      <c r="DF28" s="49">
        <v>0</v>
      </c>
      <c r="DG28" s="49">
        <v>0</v>
      </c>
      <c r="DH28" s="49">
        <v>0</v>
      </c>
      <c r="DI28" s="51">
        <v>40</v>
      </c>
      <c r="DJ28" s="49">
        <v>0</v>
      </c>
      <c r="DK28" s="49">
        <v>0</v>
      </c>
      <c r="DL28" s="49">
        <v>0</v>
      </c>
      <c r="DM28" s="51">
        <v>0</v>
      </c>
      <c r="DN28" s="51">
        <v>424</v>
      </c>
      <c r="DO28" s="50">
        <f t="shared" si="14"/>
        <v>0.30569574621485218</v>
      </c>
      <c r="DP28" s="49">
        <v>12</v>
      </c>
      <c r="DQ28" s="49">
        <v>0</v>
      </c>
      <c r="DR28" s="49">
        <v>0</v>
      </c>
      <c r="DS28" s="49">
        <v>0</v>
      </c>
      <c r="DT28" s="49">
        <v>0</v>
      </c>
      <c r="DU28" s="49">
        <v>0</v>
      </c>
      <c r="DV28" s="49">
        <v>24</v>
      </c>
      <c r="DW28" s="49">
        <v>37</v>
      </c>
      <c r="DX28" s="49">
        <v>2</v>
      </c>
      <c r="DY28" s="49">
        <v>0</v>
      </c>
      <c r="DZ28" s="49">
        <v>30</v>
      </c>
      <c r="EA28" s="49">
        <v>25</v>
      </c>
      <c r="EB28" s="49"/>
    </row>
    <row r="29" spans="1:132" s="3" customFormat="1">
      <c r="A29" s="3" t="s">
        <v>24</v>
      </c>
      <c r="B29" s="3" t="s">
        <v>319</v>
      </c>
      <c r="C29" s="3" t="s">
        <v>293</v>
      </c>
      <c r="D29" s="35" t="s">
        <v>187</v>
      </c>
      <c r="E29" s="37">
        <v>2072</v>
      </c>
      <c r="F29" s="37"/>
      <c r="G29" s="37">
        <v>378</v>
      </c>
      <c r="H29" s="36"/>
      <c r="I29" s="37"/>
      <c r="J29" s="37">
        <v>11608</v>
      </c>
      <c r="K29" s="36">
        <v>38</v>
      </c>
      <c r="L29" s="37">
        <v>17752</v>
      </c>
      <c r="M29" s="38">
        <f t="shared" si="15"/>
        <v>1.529290144727774</v>
      </c>
      <c r="N29" s="39">
        <v>43647</v>
      </c>
      <c r="O29" s="39">
        <v>44012</v>
      </c>
      <c r="P29" s="40">
        <v>150</v>
      </c>
      <c r="Q29" s="40">
        <v>0</v>
      </c>
      <c r="R29" s="40">
        <v>0</v>
      </c>
      <c r="S29" s="40">
        <v>150</v>
      </c>
      <c r="T29" s="40">
        <v>325</v>
      </c>
      <c r="U29" s="40">
        <v>475</v>
      </c>
      <c r="V29" s="40">
        <v>0</v>
      </c>
      <c r="W29" s="40">
        <v>0</v>
      </c>
      <c r="X29" s="41">
        <v>615612</v>
      </c>
      <c r="Y29" s="42">
        <f t="shared" si="8"/>
        <v>53.033425223983457</v>
      </c>
      <c r="Z29" s="41">
        <v>62</v>
      </c>
      <c r="AA29" s="41">
        <v>0</v>
      </c>
      <c r="AB29" s="41">
        <v>12924</v>
      </c>
      <c r="AC29" s="41">
        <v>50057</v>
      </c>
      <c r="AD29" s="41">
        <v>62981</v>
      </c>
      <c r="AE29" s="41">
        <v>678593</v>
      </c>
      <c r="AF29" s="41">
        <v>100429</v>
      </c>
      <c r="AG29" s="41">
        <v>779022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3">
        <v>520</v>
      </c>
      <c r="AN29" s="41">
        <v>0</v>
      </c>
      <c r="AO29" s="41">
        <v>520</v>
      </c>
      <c r="AP29" s="41">
        <v>0</v>
      </c>
      <c r="AQ29" s="41">
        <v>520</v>
      </c>
      <c r="AR29" s="41">
        <v>40000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5">
        <v>57808</v>
      </c>
      <c r="AY29" s="45">
        <v>44195</v>
      </c>
      <c r="AZ29" s="45">
        <v>7670</v>
      </c>
      <c r="BA29" s="45">
        <v>109673</v>
      </c>
      <c r="BB29" s="46">
        <f t="shared" si="9"/>
        <v>9.4480530668504485</v>
      </c>
      <c r="BC29" s="45">
        <v>483851</v>
      </c>
      <c r="BD29" s="45">
        <v>183535</v>
      </c>
      <c r="BE29" s="45">
        <v>667386</v>
      </c>
      <c r="BF29" s="45">
        <v>165879</v>
      </c>
      <c r="BG29" s="45">
        <v>779022</v>
      </c>
      <c r="BH29" s="45">
        <v>942938</v>
      </c>
      <c r="BI29" s="45">
        <v>520</v>
      </c>
      <c r="BJ29" s="45">
        <v>0</v>
      </c>
      <c r="BK29" s="48">
        <v>58428</v>
      </c>
      <c r="BL29" s="48">
        <v>17216</v>
      </c>
      <c r="BM29" s="48">
        <v>75644</v>
      </c>
      <c r="BN29" s="48">
        <v>16592</v>
      </c>
      <c r="BO29" s="48">
        <v>2020</v>
      </c>
      <c r="BP29" s="48">
        <v>1153</v>
      </c>
      <c r="BQ29" s="48">
        <v>3173</v>
      </c>
      <c r="BR29" s="48">
        <v>1973</v>
      </c>
      <c r="BS29" s="47">
        <v>969</v>
      </c>
      <c r="BT29" s="48">
        <v>2942</v>
      </c>
      <c r="BU29" s="48">
        <v>10315</v>
      </c>
      <c r="BV29" s="48">
        <v>108666</v>
      </c>
      <c r="BW29" s="47">
        <v>151</v>
      </c>
      <c r="BX29" s="47">
        <v>7</v>
      </c>
      <c r="BY29" s="47">
        <v>158</v>
      </c>
      <c r="BZ29" s="47">
        <v>67</v>
      </c>
      <c r="CA29" s="51">
        <v>5284</v>
      </c>
      <c r="CB29" s="49">
        <v>725</v>
      </c>
      <c r="CC29" s="51">
        <v>6009</v>
      </c>
      <c r="CD29" s="50">
        <f t="shared" si="10"/>
        <v>0.51766023432115782</v>
      </c>
      <c r="CE29" s="51">
        <v>110000</v>
      </c>
      <c r="CF29" s="52" t="s">
        <v>488</v>
      </c>
      <c r="CG29" s="50">
        <f t="shared" si="11"/>
        <v>9.4762232942798068</v>
      </c>
      <c r="CH29" s="51">
        <v>4200</v>
      </c>
      <c r="CI29" s="51">
        <v>2946</v>
      </c>
      <c r="CJ29" s="52" t="s">
        <v>488</v>
      </c>
      <c r="CK29" s="51">
        <v>34235</v>
      </c>
      <c r="CL29" s="51">
        <v>54787</v>
      </c>
      <c r="CM29" s="51">
        <v>68310</v>
      </c>
      <c r="CN29" s="49">
        <v>53134</v>
      </c>
      <c r="CO29" s="51">
        <v>121444</v>
      </c>
      <c r="CP29" s="51">
        <v>5326</v>
      </c>
      <c r="CQ29" s="51">
        <v>210466</v>
      </c>
      <c r="CR29" s="50">
        <f t="shared" si="12"/>
        <v>18.131116471399036</v>
      </c>
      <c r="CS29" s="50">
        <f t="shared" si="13"/>
        <v>1.9133272727272728</v>
      </c>
      <c r="CT29" s="51">
        <v>4738</v>
      </c>
      <c r="CU29" s="51">
        <v>5530</v>
      </c>
      <c r="CV29" s="49">
        <v>98</v>
      </c>
      <c r="CW29" s="49">
        <v>311</v>
      </c>
      <c r="CX29" s="49">
        <v>24</v>
      </c>
      <c r="CY29" s="49">
        <v>433</v>
      </c>
      <c r="CZ29" s="49">
        <v>54</v>
      </c>
      <c r="DA29" s="51">
        <v>2913</v>
      </c>
      <c r="DB29" s="51">
        <v>6703</v>
      </c>
      <c r="DC29" s="49">
        <v>186</v>
      </c>
      <c r="DD29" s="51">
        <v>9802</v>
      </c>
      <c r="DE29" s="49">
        <v>0</v>
      </c>
      <c r="DF29" s="49">
        <v>1</v>
      </c>
      <c r="DG29" s="49">
        <v>1</v>
      </c>
      <c r="DH29" s="49">
        <v>2</v>
      </c>
      <c r="DI29" s="51">
        <v>435</v>
      </c>
      <c r="DJ29" s="49">
        <v>0</v>
      </c>
      <c r="DK29" s="49">
        <v>4</v>
      </c>
      <c r="DL29" s="49">
        <v>3</v>
      </c>
      <c r="DM29" s="51">
        <v>7</v>
      </c>
      <c r="DN29" s="51">
        <v>9809</v>
      </c>
      <c r="DO29" s="50">
        <f t="shared" si="14"/>
        <v>0.84502067539627845</v>
      </c>
      <c r="DP29" s="51">
        <v>1372</v>
      </c>
      <c r="DQ29" s="51">
        <v>5</v>
      </c>
      <c r="DR29" s="49">
        <v>30</v>
      </c>
      <c r="DS29" s="49">
        <v>10</v>
      </c>
      <c r="DT29" s="49">
        <v>114</v>
      </c>
      <c r="DU29" s="49">
        <v>658</v>
      </c>
      <c r="DV29" s="49">
        <v>0</v>
      </c>
      <c r="DW29" s="49">
        <v>0</v>
      </c>
      <c r="DX29" s="49">
        <v>25</v>
      </c>
      <c r="DY29" s="51">
        <v>1139</v>
      </c>
      <c r="DZ29" s="51">
        <v>27000</v>
      </c>
      <c r="EA29" s="51">
        <v>36443</v>
      </c>
      <c r="EB29" s="51">
        <v>66491</v>
      </c>
    </row>
    <row r="30" spans="1:132" s="3" customFormat="1">
      <c r="A30" s="3" t="s">
        <v>25</v>
      </c>
      <c r="B30" s="3" t="s">
        <v>320</v>
      </c>
      <c r="C30" s="3" t="s">
        <v>287</v>
      </c>
      <c r="D30" s="35" t="s">
        <v>187</v>
      </c>
      <c r="E30" s="37">
        <v>1548</v>
      </c>
      <c r="F30" s="37"/>
      <c r="G30" s="37">
        <v>688</v>
      </c>
      <c r="H30" s="36"/>
      <c r="I30" s="37"/>
      <c r="J30" s="37">
        <v>6061</v>
      </c>
      <c r="K30" s="36">
        <v>36</v>
      </c>
      <c r="L30" s="37">
        <v>11790</v>
      </c>
      <c r="M30" s="38">
        <f t="shared" si="15"/>
        <v>1.9452235604685695</v>
      </c>
      <c r="N30" s="39">
        <v>43647</v>
      </c>
      <c r="O30" s="39">
        <v>44012</v>
      </c>
      <c r="P30" s="40">
        <v>0</v>
      </c>
      <c r="Q30" s="40">
        <v>50</v>
      </c>
      <c r="R30" s="40">
        <v>25</v>
      </c>
      <c r="S30" s="40">
        <v>75</v>
      </c>
      <c r="T30" s="40">
        <v>10</v>
      </c>
      <c r="U30" s="40">
        <v>85</v>
      </c>
      <c r="V30" s="40">
        <v>0</v>
      </c>
      <c r="W30" s="40">
        <v>30</v>
      </c>
      <c r="X30" s="41">
        <v>106500</v>
      </c>
      <c r="Y30" s="42">
        <f t="shared" si="8"/>
        <v>17.571357861738989</v>
      </c>
      <c r="Z30" s="41">
        <v>25</v>
      </c>
      <c r="AA30" s="41">
        <v>25</v>
      </c>
      <c r="AB30" s="41">
        <v>225</v>
      </c>
      <c r="AC30" s="41">
        <v>12245</v>
      </c>
      <c r="AD30" s="41">
        <v>12470</v>
      </c>
      <c r="AE30" s="41">
        <v>118970</v>
      </c>
      <c r="AF30" s="41">
        <v>4000</v>
      </c>
      <c r="AG30" s="41">
        <v>122970</v>
      </c>
      <c r="AH30" s="41">
        <v>200</v>
      </c>
      <c r="AI30" s="41">
        <v>0</v>
      </c>
      <c r="AJ30" s="41">
        <v>0</v>
      </c>
      <c r="AK30" s="41">
        <v>200</v>
      </c>
      <c r="AL30" s="41">
        <v>0</v>
      </c>
      <c r="AM30" s="53"/>
      <c r="AN30" s="41">
        <v>0</v>
      </c>
      <c r="AO30" s="41">
        <v>0</v>
      </c>
      <c r="AP30" s="41">
        <v>0</v>
      </c>
      <c r="AQ30" s="41">
        <v>200</v>
      </c>
      <c r="AR30" s="41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5">
        <v>10035</v>
      </c>
      <c r="AY30" s="45">
        <v>0</v>
      </c>
      <c r="AZ30" s="45">
        <v>0</v>
      </c>
      <c r="BA30" s="45">
        <v>10035</v>
      </c>
      <c r="BB30" s="46">
        <f t="shared" si="9"/>
        <v>1.6556673816201948</v>
      </c>
      <c r="BC30" s="45">
        <v>92336</v>
      </c>
      <c r="BD30" s="45">
        <v>12467</v>
      </c>
      <c r="BE30" s="45">
        <v>104803</v>
      </c>
      <c r="BF30" s="45">
        <v>13601</v>
      </c>
      <c r="BG30" s="45">
        <v>122970</v>
      </c>
      <c r="BH30" s="45">
        <v>128439</v>
      </c>
      <c r="BI30" s="45">
        <v>0</v>
      </c>
      <c r="BJ30" s="45">
        <v>0</v>
      </c>
      <c r="BK30" s="47"/>
      <c r="BL30" s="47"/>
      <c r="BM30" s="48">
        <v>24768</v>
      </c>
      <c r="BN30" s="48">
        <v>16598</v>
      </c>
      <c r="BO30" s="47"/>
      <c r="BP30" s="47"/>
      <c r="BQ30" s="48">
        <v>1188</v>
      </c>
      <c r="BR30" s="47"/>
      <c r="BS30" s="47"/>
      <c r="BT30" s="47">
        <v>843</v>
      </c>
      <c r="BU30" s="48">
        <v>9097</v>
      </c>
      <c r="BV30" s="48">
        <v>52494</v>
      </c>
      <c r="BW30" s="47">
        <v>15</v>
      </c>
      <c r="BX30" s="47">
        <v>2</v>
      </c>
      <c r="BY30" s="47">
        <v>17</v>
      </c>
      <c r="BZ30" s="47">
        <v>51</v>
      </c>
      <c r="CA30" s="51">
        <v>2325</v>
      </c>
      <c r="CB30" s="49">
        <v>758</v>
      </c>
      <c r="CC30" s="51">
        <v>3083</v>
      </c>
      <c r="CD30" s="50">
        <f t="shared" si="10"/>
        <v>0.50866193697409667</v>
      </c>
      <c r="CE30" s="51">
        <v>10959</v>
      </c>
      <c r="CF30" s="52" t="s">
        <v>489</v>
      </c>
      <c r="CG30" s="50">
        <f t="shared" si="11"/>
        <v>1.8081174723642963</v>
      </c>
      <c r="CH30" s="49">
        <v>628</v>
      </c>
      <c r="CI30" s="49"/>
      <c r="CJ30" s="52" t="s">
        <v>488</v>
      </c>
      <c r="CK30" s="51">
        <v>1548</v>
      </c>
      <c r="CL30" s="49">
        <v>0</v>
      </c>
      <c r="CM30" s="49"/>
      <c r="CN30" s="49"/>
      <c r="CO30" s="51">
        <v>18263</v>
      </c>
      <c r="CP30" s="51">
        <v>2635</v>
      </c>
      <c r="CQ30" s="51">
        <v>19811</v>
      </c>
      <c r="CR30" s="50">
        <f t="shared" si="12"/>
        <v>3.2686025408348458</v>
      </c>
      <c r="CS30" s="50">
        <f t="shared" si="13"/>
        <v>1.8077379322930924</v>
      </c>
      <c r="CT30" s="49">
        <v>766</v>
      </c>
      <c r="CU30" s="49">
        <v>774</v>
      </c>
      <c r="CV30" s="49">
        <v>5</v>
      </c>
      <c r="CW30" s="49">
        <v>12</v>
      </c>
      <c r="CX30" s="49">
        <v>2</v>
      </c>
      <c r="CY30" s="49">
        <v>19</v>
      </c>
      <c r="CZ30" s="49">
        <v>1</v>
      </c>
      <c r="DA30" s="49">
        <v>52</v>
      </c>
      <c r="DB30" s="49">
        <v>284</v>
      </c>
      <c r="DC30" s="49">
        <v>6</v>
      </c>
      <c r="DD30" s="51">
        <v>342</v>
      </c>
      <c r="DE30" s="49">
        <v>0</v>
      </c>
      <c r="DF30" s="49">
        <v>29</v>
      </c>
      <c r="DG30" s="49">
        <v>1</v>
      </c>
      <c r="DH30" s="49">
        <v>30</v>
      </c>
      <c r="DI30" s="51">
        <v>49</v>
      </c>
      <c r="DJ30" s="49">
        <v>0</v>
      </c>
      <c r="DK30" s="49">
        <v>360</v>
      </c>
      <c r="DL30" s="49">
        <v>6</v>
      </c>
      <c r="DM30" s="51">
        <v>366</v>
      </c>
      <c r="DN30" s="51">
        <v>708</v>
      </c>
      <c r="DO30" s="50">
        <f t="shared" si="14"/>
        <v>0.11681240719353242</v>
      </c>
      <c r="DP30" s="49">
        <v>130</v>
      </c>
      <c r="DQ30" s="49">
        <v>5</v>
      </c>
      <c r="DR30" s="49">
        <v>40</v>
      </c>
      <c r="DS30" s="49">
        <v>100</v>
      </c>
      <c r="DT30" s="49">
        <v>100</v>
      </c>
      <c r="DU30" s="49">
        <v>57</v>
      </c>
      <c r="DV30" s="49">
        <v>0</v>
      </c>
      <c r="DW30" s="49">
        <v>0</v>
      </c>
      <c r="DX30" s="49">
        <v>6</v>
      </c>
      <c r="DY30" s="49">
        <v>10</v>
      </c>
      <c r="DZ30" s="51">
        <v>1393</v>
      </c>
      <c r="EA30" s="49">
        <v>200</v>
      </c>
      <c r="EB30" s="49"/>
    </row>
    <row r="31" spans="1:132" s="3" customFormat="1">
      <c r="A31" s="3" t="s">
        <v>26</v>
      </c>
      <c r="B31" s="3" t="s">
        <v>321</v>
      </c>
      <c r="C31" s="3" t="s">
        <v>294</v>
      </c>
      <c r="D31" s="35" t="s">
        <v>187</v>
      </c>
      <c r="E31" s="37">
        <v>2016</v>
      </c>
      <c r="F31" s="37"/>
      <c r="G31" s="37">
        <v>328</v>
      </c>
      <c r="H31" s="36"/>
      <c r="I31" s="37"/>
      <c r="J31" s="37">
        <v>10395</v>
      </c>
      <c r="K31" s="36">
        <v>37</v>
      </c>
      <c r="L31" s="37">
        <v>14748</v>
      </c>
      <c r="M31" s="38">
        <f t="shared" si="15"/>
        <v>1.4187590187590187</v>
      </c>
      <c r="N31" s="39">
        <v>43647</v>
      </c>
      <c r="O31" s="39">
        <v>44012</v>
      </c>
      <c r="P31" s="40">
        <v>120</v>
      </c>
      <c r="Q31" s="40">
        <v>120</v>
      </c>
      <c r="R31" s="40">
        <v>0</v>
      </c>
      <c r="S31" s="40">
        <v>240</v>
      </c>
      <c r="T31" s="40">
        <v>116</v>
      </c>
      <c r="U31" s="40">
        <v>356</v>
      </c>
      <c r="V31" s="40">
        <v>0</v>
      </c>
      <c r="W31" s="40">
        <v>30</v>
      </c>
      <c r="X31" s="41">
        <v>727540</v>
      </c>
      <c r="Y31" s="42">
        <f t="shared" si="8"/>
        <v>69.989417989417987</v>
      </c>
      <c r="Z31" s="41">
        <v>0</v>
      </c>
      <c r="AA31" s="41">
        <v>0</v>
      </c>
      <c r="AB31" s="41">
        <v>0</v>
      </c>
      <c r="AC31" s="41">
        <v>6000</v>
      </c>
      <c r="AD31" s="41">
        <v>6000</v>
      </c>
      <c r="AE31" s="41">
        <v>733540</v>
      </c>
      <c r="AF31" s="41">
        <v>0</v>
      </c>
      <c r="AG31" s="41">
        <v>733540</v>
      </c>
      <c r="AH31" s="41">
        <v>200</v>
      </c>
      <c r="AI31" s="41">
        <v>0</v>
      </c>
      <c r="AJ31" s="41">
        <v>0</v>
      </c>
      <c r="AK31" s="41">
        <v>200</v>
      </c>
      <c r="AL31" s="53"/>
      <c r="AM31" s="41">
        <v>390</v>
      </c>
      <c r="AN31" s="41">
        <v>0</v>
      </c>
      <c r="AO31" s="41">
        <v>390</v>
      </c>
      <c r="AP31" s="41">
        <v>2180</v>
      </c>
      <c r="AQ31" s="41">
        <v>2770</v>
      </c>
      <c r="AR31" s="41">
        <v>450</v>
      </c>
      <c r="AS31" s="54"/>
      <c r="AT31" s="54"/>
      <c r="AU31" s="54"/>
      <c r="AV31" s="54"/>
      <c r="AW31" s="44">
        <v>0</v>
      </c>
      <c r="AX31" s="45">
        <v>34700</v>
      </c>
      <c r="AY31" s="45">
        <v>17500</v>
      </c>
      <c r="AZ31" s="45">
        <v>6100</v>
      </c>
      <c r="BA31" s="45">
        <v>58300</v>
      </c>
      <c r="BB31" s="46">
        <f t="shared" si="9"/>
        <v>5.6084656084656084</v>
      </c>
      <c r="BC31" s="55"/>
      <c r="BD31" s="55"/>
      <c r="BE31" s="45"/>
      <c r="BF31" s="55"/>
      <c r="BG31" s="45">
        <v>733540</v>
      </c>
      <c r="BH31" s="45">
        <v>58300</v>
      </c>
      <c r="BI31" s="45">
        <v>0</v>
      </c>
      <c r="BJ31" s="55"/>
      <c r="BK31" s="48">
        <v>39179</v>
      </c>
      <c r="BL31" s="48">
        <v>22362</v>
      </c>
      <c r="BM31" s="48">
        <v>61541</v>
      </c>
      <c r="BN31" s="56"/>
      <c r="BO31" s="48">
        <v>4978</v>
      </c>
      <c r="BP31" s="48">
        <v>1169</v>
      </c>
      <c r="BQ31" s="48">
        <v>6147</v>
      </c>
      <c r="BR31" s="48">
        <v>2538</v>
      </c>
      <c r="BS31" s="47">
        <v>490</v>
      </c>
      <c r="BT31" s="48">
        <v>3028</v>
      </c>
      <c r="BU31" s="56"/>
      <c r="BV31" s="48">
        <v>70716</v>
      </c>
      <c r="BW31" s="47">
        <v>134</v>
      </c>
      <c r="BX31" s="47">
        <v>34</v>
      </c>
      <c r="BY31" s="47">
        <v>168</v>
      </c>
      <c r="BZ31" s="47">
        <v>51</v>
      </c>
      <c r="CA31" s="51">
        <v>4073</v>
      </c>
      <c r="CB31" s="51">
        <v>1323</v>
      </c>
      <c r="CC31" s="51">
        <v>5396</v>
      </c>
      <c r="CD31" s="50">
        <f t="shared" si="10"/>
        <v>0.51909571909571905</v>
      </c>
      <c r="CE31" s="51">
        <v>65711</v>
      </c>
      <c r="CF31" s="52" t="s">
        <v>488</v>
      </c>
      <c r="CG31" s="50">
        <f t="shared" si="11"/>
        <v>6.3214045214045216</v>
      </c>
      <c r="CH31" s="52"/>
      <c r="CI31" s="52"/>
      <c r="CJ31" s="52"/>
      <c r="CK31" s="51">
        <v>9432</v>
      </c>
      <c r="CL31" s="52"/>
      <c r="CM31" s="51">
        <v>45835</v>
      </c>
      <c r="CN31" s="51">
        <v>44238</v>
      </c>
      <c r="CO31" s="51">
        <v>90073</v>
      </c>
      <c r="CP31" s="51">
        <v>7625</v>
      </c>
      <c r="CQ31" s="51">
        <v>99505</v>
      </c>
      <c r="CR31" s="50">
        <f t="shared" si="12"/>
        <v>9.5723905723905727</v>
      </c>
      <c r="CS31" s="50">
        <f t="shared" si="13"/>
        <v>1.5142822358509229</v>
      </c>
      <c r="CT31" s="49">
        <v>978</v>
      </c>
      <c r="CU31" s="49">
        <v>489</v>
      </c>
      <c r="CV31" s="49">
        <v>163</v>
      </c>
      <c r="CW31" s="49">
        <v>224</v>
      </c>
      <c r="CX31" s="49">
        <v>53</v>
      </c>
      <c r="CY31" s="49">
        <v>440</v>
      </c>
      <c r="CZ31" s="49">
        <v>30</v>
      </c>
      <c r="DA31" s="51">
        <v>2163</v>
      </c>
      <c r="DB31" s="51">
        <v>4033</v>
      </c>
      <c r="DC31" s="49">
        <v>406</v>
      </c>
      <c r="DD31" s="51">
        <v>6602</v>
      </c>
      <c r="DE31" s="49">
        <v>31</v>
      </c>
      <c r="DF31" s="49">
        <v>9</v>
      </c>
      <c r="DG31" s="49">
        <v>25</v>
      </c>
      <c r="DH31" s="49">
        <v>65</v>
      </c>
      <c r="DI31" s="51">
        <v>505</v>
      </c>
      <c r="DJ31" s="49">
        <v>213</v>
      </c>
      <c r="DK31" s="49">
        <v>6</v>
      </c>
      <c r="DL31" s="49">
        <v>87</v>
      </c>
      <c r="DM31" s="51">
        <v>306</v>
      </c>
      <c r="DN31" s="51">
        <v>6908</v>
      </c>
      <c r="DO31" s="50">
        <f t="shared" si="14"/>
        <v>0.66455026455026456</v>
      </c>
      <c r="DP31" s="49">
        <v>69</v>
      </c>
      <c r="DQ31" s="49">
        <v>23</v>
      </c>
      <c r="DR31" s="49">
        <v>475</v>
      </c>
      <c r="DS31" s="49">
        <v>14</v>
      </c>
      <c r="DT31" s="49">
        <v>263</v>
      </c>
      <c r="DU31" s="49">
        <v>0</v>
      </c>
      <c r="DV31" s="49">
        <v>0</v>
      </c>
      <c r="DW31" s="49">
        <v>0</v>
      </c>
      <c r="DX31" s="49">
        <v>14</v>
      </c>
      <c r="DY31" s="49">
        <v>84</v>
      </c>
      <c r="DZ31" s="51">
        <v>5212</v>
      </c>
      <c r="EA31" s="51">
        <v>3079</v>
      </c>
      <c r="EB31" s="51">
        <v>28601</v>
      </c>
    </row>
    <row r="32" spans="1:132" s="3" customFormat="1">
      <c r="A32" s="3" t="s">
        <v>27</v>
      </c>
      <c r="B32" s="3" t="s">
        <v>322</v>
      </c>
      <c r="C32" s="3" t="s">
        <v>294</v>
      </c>
      <c r="D32" s="35" t="s">
        <v>187</v>
      </c>
      <c r="E32" s="37">
        <v>1900</v>
      </c>
      <c r="F32" s="37"/>
      <c r="G32" s="37">
        <v>28</v>
      </c>
      <c r="H32" s="36"/>
      <c r="I32" s="37"/>
      <c r="J32" s="37">
        <v>17357</v>
      </c>
      <c r="K32" s="36">
        <v>38</v>
      </c>
      <c r="L32" s="37">
        <v>11990</v>
      </c>
      <c r="M32" s="38">
        <f t="shared" si="15"/>
        <v>0.69078757849858852</v>
      </c>
      <c r="N32" s="39">
        <v>43647</v>
      </c>
      <c r="O32" s="39">
        <v>44012</v>
      </c>
      <c r="P32" s="40">
        <v>80</v>
      </c>
      <c r="Q32" s="40">
        <v>0</v>
      </c>
      <c r="R32" s="40">
        <v>0</v>
      </c>
      <c r="S32" s="40">
        <v>80</v>
      </c>
      <c r="T32" s="40">
        <v>222</v>
      </c>
      <c r="U32" s="40">
        <v>302</v>
      </c>
      <c r="V32" s="40">
        <v>0</v>
      </c>
      <c r="W32" s="40">
        <v>20</v>
      </c>
      <c r="X32" s="41">
        <v>748906</v>
      </c>
      <c r="Y32" s="42">
        <f t="shared" si="8"/>
        <v>43.147202857636685</v>
      </c>
      <c r="Z32" s="41">
        <v>0</v>
      </c>
      <c r="AA32" s="41">
        <v>0</v>
      </c>
      <c r="AB32" s="41">
        <v>0</v>
      </c>
      <c r="AC32" s="41">
        <v>10557</v>
      </c>
      <c r="AD32" s="41">
        <v>10557</v>
      </c>
      <c r="AE32" s="41">
        <v>759463</v>
      </c>
      <c r="AF32" s="41">
        <v>0</v>
      </c>
      <c r="AG32" s="41">
        <v>759463</v>
      </c>
      <c r="AH32" s="41">
        <v>200</v>
      </c>
      <c r="AI32" s="41">
        <v>0</v>
      </c>
      <c r="AJ32" s="53"/>
      <c r="AK32" s="41">
        <v>200</v>
      </c>
      <c r="AL32" s="41">
        <v>0</v>
      </c>
      <c r="AM32" s="43">
        <v>390</v>
      </c>
      <c r="AN32" s="41">
        <v>0</v>
      </c>
      <c r="AO32" s="41">
        <v>390</v>
      </c>
      <c r="AP32" s="41">
        <v>1000</v>
      </c>
      <c r="AQ32" s="41">
        <v>1590</v>
      </c>
      <c r="AR32" s="41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5">
        <v>21359</v>
      </c>
      <c r="AY32" s="45">
        <v>7786</v>
      </c>
      <c r="AZ32" s="45">
        <v>3262</v>
      </c>
      <c r="BA32" s="45">
        <v>32407</v>
      </c>
      <c r="BB32" s="46">
        <f t="shared" si="9"/>
        <v>1.8670853258051507</v>
      </c>
      <c r="BC32" s="45">
        <v>367446</v>
      </c>
      <c r="BD32" s="45">
        <v>162654</v>
      </c>
      <c r="BE32" s="45">
        <v>530100</v>
      </c>
      <c r="BF32" s="45">
        <v>74360</v>
      </c>
      <c r="BG32" s="45">
        <v>759463</v>
      </c>
      <c r="BH32" s="45">
        <v>636867</v>
      </c>
      <c r="BI32" s="45">
        <v>0</v>
      </c>
      <c r="BJ32" s="45">
        <v>0</v>
      </c>
      <c r="BK32" s="48">
        <v>23771</v>
      </c>
      <c r="BL32" s="48">
        <v>21943</v>
      </c>
      <c r="BM32" s="48">
        <v>45714</v>
      </c>
      <c r="BN32" s="48">
        <v>17046</v>
      </c>
      <c r="BO32" s="48">
        <v>1805</v>
      </c>
      <c r="BP32" s="47">
        <v>950</v>
      </c>
      <c r="BQ32" s="48">
        <v>2755</v>
      </c>
      <c r="BR32" s="48">
        <v>2812</v>
      </c>
      <c r="BS32" s="48">
        <v>1220</v>
      </c>
      <c r="BT32" s="48">
        <v>4032</v>
      </c>
      <c r="BU32" s="48">
        <v>19029</v>
      </c>
      <c r="BV32" s="48">
        <v>88576</v>
      </c>
      <c r="BW32" s="47">
        <v>62</v>
      </c>
      <c r="BX32" s="47">
        <v>20</v>
      </c>
      <c r="BY32" s="47">
        <v>82</v>
      </c>
      <c r="BZ32" s="47">
        <v>52</v>
      </c>
      <c r="CA32" s="51">
        <v>6948</v>
      </c>
      <c r="CB32" s="51">
        <v>2152</v>
      </c>
      <c r="CC32" s="51">
        <v>9100</v>
      </c>
      <c r="CD32" s="50">
        <f t="shared" si="10"/>
        <v>0.5242841504868353</v>
      </c>
      <c r="CE32" s="51">
        <v>41238</v>
      </c>
      <c r="CF32" s="52" t="s">
        <v>489</v>
      </c>
      <c r="CG32" s="50">
        <f t="shared" si="11"/>
        <v>2.3758714063490234</v>
      </c>
      <c r="CH32" s="49">
        <v>300</v>
      </c>
      <c r="CI32" s="51">
        <v>2500</v>
      </c>
      <c r="CJ32" s="52" t="s">
        <v>488</v>
      </c>
      <c r="CK32" s="51">
        <v>10945</v>
      </c>
      <c r="CL32" s="51">
        <v>8252</v>
      </c>
      <c r="CM32" s="51">
        <v>24730</v>
      </c>
      <c r="CN32" s="51">
        <v>39380</v>
      </c>
      <c r="CO32" s="51">
        <v>64110</v>
      </c>
      <c r="CP32" s="51">
        <v>8408</v>
      </c>
      <c r="CQ32" s="51">
        <v>83307</v>
      </c>
      <c r="CR32" s="50">
        <f t="shared" si="12"/>
        <v>4.7996197499567899</v>
      </c>
      <c r="CS32" s="50">
        <f t="shared" si="13"/>
        <v>2.02015131674669</v>
      </c>
      <c r="CT32" s="49">
        <v>554</v>
      </c>
      <c r="CU32" s="49">
        <v>456</v>
      </c>
      <c r="CV32" s="49">
        <v>155</v>
      </c>
      <c r="CW32" s="49">
        <v>393</v>
      </c>
      <c r="CX32" s="49">
        <v>63</v>
      </c>
      <c r="CY32" s="49">
        <v>611</v>
      </c>
      <c r="CZ32" s="49">
        <v>34</v>
      </c>
      <c r="DA32" s="51">
        <v>2143</v>
      </c>
      <c r="DB32" s="51">
        <v>7405</v>
      </c>
      <c r="DC32" s="49">
        <v>322</v>
      </c>
      <c r="DD32" s="51">
        <v>9870</v>
      </c>
      <c r="DE32" s="49">
        <v>4</v>
      </c>
      <c r="DF32" s="49">
        <v>62</v>
      </c>
      <c r="DG32" s="49">
        <v>4</v>
      </c>
      <c r="DH32" s="49">
        <v>70</v>
      </c>
      <c r="DI32" s="51">
        <v>681</v>
      </c>
      <c r="DJ32" s="49">
        <v>40</v>
      </c>
      <c r="DK32" s="49">
        <v>620</v>
      </c>
      <c r="DL32" s="49">
        <v>16</v>
      </c>
      <c r="DM32" s="51">
        <v>676</v>
      </c>
      <c r="DN32" s="51">
        <v>10546</v>
      </c>
      <c r="DO32" s="50">
        <f t="shared" si="14"/>
        <v>0.60759347813562248</v>
      </c>
      <c r="DP32" s="49">
        <v>231</v>
      </c>
      <c r="DQ32" s="49">
        <v>70</v>
      </c>
      <c r="DR32" s="51">
        <v>3112</v>
      </c>
      <c r="DS32" s="49">
        <v>2</v>
      </c>
      <c r="DT32" s="49">
        <v>22</v>
      </c>
      <c r="DU32" s="49">
        <v>0</v>
      </c>
      <c r="DV32" s="49">
        <v>74</v>
      </c>
      <c r="DW32" s="49">
        <v>0</v>
      </c>
      <c r="DX32" s="49">
        <v>13</v>
      </c>
      <c r="DY32" s="49">
        <v>500</v>
      </c>
      <c r="DZ32" s="51">
        <v>6000</v>
      </c>
      <c r="EA32" s="51">
        <v>3800</v>
      </c>
      <c r="EB32" s="51">
        <v>13241</v>
      </c>
    </row>
    <row r="33" spans="1:132" s="3" customFormat="1">
      <c r="A33" s="3" t="s">
        <v>28</v>
      </c>
      <c r="B33" s="3" t="s">
        <v>323</v>
      </c>
      <c r="C33" s="3" t="s">
        <v>293</v>
      </c>
      <c r="D33" s="35" t="s">
        <v>188</v>
      </c>
      <c r="E33" s="37">
        <v>656</v>
      </c>
      <c r="F33" s="37"/>
      <c r="G33" s="37"/>
      <c r="H33" s="36"/>
      <c r="I33" s="37"/>
      <c r="J33" s="37">
        <v>3046</v>
      </c>
      <c r="K33" s="36">
        <v>41</v>
      </c>
      <c r="L33" s="37">
        <v>1900</v>
      </c>
      <c r="M33" s="38">
        <f t="shared" si="15"/>
        <v>0.62376887721602103</v>
      </c>
      <c r="N33" s="39">
        <v>43617</v>
      </c>
      <c r="O33" s="39">
        <v>43982</v>
      </c>
      <c r="P33" s="40">
        <v>0</v>
      </c>
      <c r="Q33" s="40">
        <v>0</v>
      </c>
      <c r="R33" s="40">
        <v>16</v>
      </c>
      <c r="S33" s="40">
        <v>16</v>
      </c>
      <c r="T33" s="40">
        <v>10</v>
      </c>
      <c r="U33" s="40">
        <v>26</v>
      </c>
      <c r="V33" s="40">
        <v>0</v>
      </c>
      <c r="W33" s="40">
        <v>0</v>
      </c>
      <c r="X33" s="41">
        <v>0</v>
      </c>
      <c r="Y33" s="42">
        <f t="shared" si="8"/>
        <v>0</v>
      </c>
      <c r="Z33" s="41">
        <v>0</v>
      </c>
      <c r="AA33" s="41">
        <v>0</v>
      </c>
      <c r="AB33" s="41">
        <v>0</v>
      </c>
      <c r="AC33" s="41">
        <v>402</v>
      </c>
      <c r="AD33" s="41">
        <v>402</v>
      </c>
      <c r="AE33" s="41">
        <v>402</v>
      </c>
      <c r="AF33" s="41">
        <v>23439</v>
      </c>
      <c r="AG33" s="41">
        <v>23841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3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5">
        <v>4798</v>
      </c>
      <c r="AY33" s="45">
        <v>0</v>
      </c>
      <c r="AZ33" s="45">
        <v>0</v>
      </c>
      <c r="BA33" s="45">
        <v>4798</v>
      </c>
      <c r="BB33" s="46">
        <f t="shared" si="9"/>
        <v>1.5751805646749837</v>
      </c>
      <c r="BC33" s="45"/>
      <c r="BD33" s="45"/>
      <c r="BE33" s="45">
        <v>15499</v>
      </c>
      <c r="BF33" s="45">
        <v>3142</v>
      </c>
      <c r="BG33" s="45">
        <v>23841</v>
      </c>
      <c r="BH33" s="45">
        <v>23439</v>
      </c>
      <c r="BI33" s="45">
        <v>0</v>
      </c>
      <c r="BJ33" s="45">
        <v>0</v>
      </c>
      <c r="BK33" s="48">
        <v>5928</v>
      </c>
      <c r="BL33" s="48">
        <v>4069</v>
      </c>
      <c r="BM33" s="48">
        <v>9997</v>
      </c>
      <c r="BN33" s="48">
        <v>16598</v>
      </c>
      <c r="BO33" s="47">
        <v>149</v>
      </c>
      <c r="BP33" s="47">
        <v>50</v>
      </c>
      <c r="BQ33" s="47">
        <v>199</v>
      </c>
      <c r="BR33" s="47">
        <v>222</v>
      </c>
      <c r="BS33" s="47">
        <v>152</v>
      </c>
      <c r="BT33" s="47">
        <v>374</v>
      </c>
      <c r="BU33" s="48">
        <v>9097</v>
      </c>
      <c r="BV33" s="48">
        <v>36265</v>
      </c>
      <c r="BW33" s="47">
        <v>12</v>
      </c>
      <c r="BX33" s="47">
        <v>0</v>
      </c>
      <c r="BY33" s="47">
        <v>12</v>
      </c>
      <c r="BZ33" s="47">
        <v>51</v>
      </c>
      <c r="CA33" s="49"/>
      <c r="CB33" s="49"/>
      <c r="CC33" s="49">
        <v>424</v>
      </c>
      <c r="CD33" s="50">
        <f t="shared" si="10"/>
        <v>0.13919894944189101</v>
      </c>
      <c r="CE33" s="51">
        <v>1427</v>
      </c>
      <c r="CF33" s="52" t="s">
        <v>488</v>
      </c>
      <c r="CG33" s="50">
        <f t="shared" si="11"/>
        <v>0.46848325673013791</v>
      </c>
      <c r="CH33" s="49">
        <v>0</v>
      </c>
      <c r="CI33" s="49">
        <v>53</v>
      </c>
      <c r="CJ33" s="52" t="s">
        <v>488</v>
      </c>
      <c r="CK33" s="49">
        <v>0</v>
      </c>
      <c r="CL33" s="49">
        <v>0</v>
      </c>
      <c r="CM33" s="51">
        <v>2694</v>
      </c>
      <c r="CN33" s="49">
        <v>339</v>
      </c>
      <c r="CO33" s="51">
        <v>3033</v>
      </c>
      <c r="CP33" s="49">
        <v>0</v>
      </c>
      <c r="CQ33" s="51">
        <v>3033</v>
      </c>
      <c r="CR33" s="50">
        <f t="shared" si="12"/>
        <v>0.99573210768220621</v>
      </c>
      <c r="CS33" s="50">
        <f t="shared" si="13"/>
        <v>2.125437981779958</v>
      </c>
      <c r="CT33" s="49">
        <v>35</v>
      </c>
      <c r="CU33" s="49">
        <v>50</v>
      </c>
      <c r="CV33" s="49">
        <v>0</v>
      </c>
      <c r="CW33" s="49">
        <v>0</v>
      </c>
      <c r="CX33" s="49">
        <v>0</v>
      </c>
      <c r="CY33" s="49">
        <v>0</v>
      </c>
      <c r="CZ33" s="49">
        <v>0</v>
      </c>
      <c r="DA33" s="49">
        <v>0</v>
      </c>
      <c r="DB33" s="49">
        <v>0</v>
      </c>
      <c r="DC33" s="49">
        <v>0</v>
      </c>
      <c r="DD33" s="51">
        <v>0</v>
      </c>
      <c r="DE33" s="49">
        <v>0</v>
      </c>
      <c r="DF33" s="49">
        <v>0</v>
      </c>
      <c r="DG33" s="49">
        <v>0</v>
      </c>
      <c r="DH33" s="49">
        <v>0</v>
      </c>
      <c r="DI33" s="51">
        <v>0</v>
      </c>
      <c r="DJ33" s="49">
        <v>0</v>
      </c>
      <c r="DK33" s="49">
        <v>0</v>
      </c>
      <c r="DL33" s="49">
        <v>0</v>
      </c>
      <c r="DM33" s="51">
        <v>0</v>
      </c>
      <c r="DN33" s="51">
        <v>0</v>
      </c>
      <c r="DO33" s="50">
        <f t="shared" si="14"/>
        <v>0</v>
      </c>
      <c r="DP33" s="49">
        <v>6</v>
      </c>
      <c r="DQ33" s="49">
        <v>0</v>
      </c>
      <c r="DR33" s="49">
        <v>0</v>
      </c>
      <c r="DS33" s="49">
        <v>0</v>
      </c>
      <c r="DT33" s="49">
        <v>0</v>
      </c>
      <c r="DU33" s="49">
        <v>7</v>
      </c>
      <c r="DV33" s="49">
        <v>0</v>
      </c>
      <c r="DW33" s="49">
        <v>0</v>
      </c>
      <c r="DX33" s="49">
        <v>1</v>
      </c>
      <c r="DY33" s="49">
        <v>0</v>
      </c>
      <c r="DZ33" s="49">
        <v>58</v>
      </c>
      <c r="EA33" s="49">
        <v>5</v>
      </c>
      <c r="EB33" s="49"/>
    </row>
    <row r="34" spans="1:132" s="3" customFormat="1">
      <c r="A34" s="3" t="s">
        <v>29</v>
      </c>
      <c r="B34" s="3" t="s">
        <v>324</v>
      </c>
      <c r="C34" s="3" t="s">
        <v>287</v>
      </c>
      <c r="D34" s="35" t="s">
        <v>187</v>
      </c>
      <c r="E34" s="37">
        <v>900</v>
      </c>
      <c r="F34" s="37"/>
      <c r="G34" s="37">
        <v>512</v>
      </c>
      <c r="H34" s="36"/>
      <c r="I34" s="37"/>
      <c r="J34" s="37">
        <v>1328</v>
      </c>
      <c r="K34" s="36">
        <v>36</v>
      </c>
      <c r="L34" s="37">
        <v>1300</v>
      </c>
      <c r="M34" s="38">
        <f t="shared" si="15"/>
        <v>0.97891566265060237</v>
      </c>
      <c r="N34" s="39">
        <v>43647</v>
      </c>
      <c r="O34" s="39">
        <v>44012</v>
      </c>
      <c r="P34" s="40">
        <v>0</v>
      </c>
      <c r="Q34" s="40">
        <v>35</v>
      </c>
      <c r="R34" s="40">
        <v>0</v>
      </c>
      <c r="S34" s="40">
        <v>35</v>
      </c>
      <c r="T34" s="40">
        <v>0</v>
      </c>
      <c r="U34" s="40">
        <v>35</v>
      </c>
      <c r="V34" s="40">
        <v>0</v>
      </c>
      <c r="W34" s="40">
        <v>7</v>
      </c>
      <c r="X34" s="41">
        <v>80000</v>
      </c>
      <c r="Y34" s="42">
        <f t="shared" si="8"/>
        <v>60.24096385542169</v>
      </c>
      <c r="Z34" s="41">
        <v>0</v>
      </c>
      <c r="AA34" s="41">
        <v>0</v>
      </c>
      <c r="AB34" s="41">
        <v>0</v>
      </c>
      <c r="AC34" s="41">
        <v>440</v>
      </c>
      <c r="AD34" s="41">
        <v>440</v>
      </c>
      <c r="AE34" s="41">
        <v>80440</v>
      </c>
      <c r="AF34" s="41">
        <v>0</v>
      </c>
      <c r="AG34" s="41">
        <v>80440</v>
      </c>
      <c r="AH34" s="41">
        <v>200</v>
      </c>
      <c r="AI34" s="41">
        <v>0</v>
      </c>
      <c r="AJ34" s="41">
        <v>0</v>
      </c>
      <c r="AK34" s="41">
        <v>200</v>
      </c>
      <c r="AL34" s="41">
        <v>0</v>
      </c>
      <c r="AM34" s="43">
        <v>390</v>
      </c>
      <c r="AN34" s="41">
        <v>0</v>
      </c>
      <c r="AO34" s="41">
        <v>390</v>
      </c>
      <c r="AP34" s="41">
        <v>0</v>
      </c>
      <c r="AQ34" s="41">
        <v>590</v>
      </c>
      <c r="AR34" s="41">
        <v>750</v>
      </c>
      <c r="AS34" s="44">
        <v>0</v>
      </c>
      <c r="AT34" s="44">
        <v>0</v>
      </c>
      <c r="AU34" s="44">
        <v>0</v>
      </c>
      <c r="AV34" s="44">
        <v>8240</v>
      </c>
      <c r="AW34" s="44">
        <v>8240</v>
      </c>
      <c r="AX34" s="45">
        <v>5296</v>
      </c>
      <c r="AY34" s="45">
        <v>757</v>
      </c>
      <c r="AZ34" s="45">
        <v>1586</v>
      </c>
      <c r="BA34" s="45">
        <v>7639</v>
      </c>
      <c r="BB34" s="46">
        <f t="shared" si="9"/>
        <v>5.7522590361445785</v>
      </c>
      <c r="BC34" s="45">
        <v>37960</v>
      </c>
      <c r="BD34" s="45">
        <v>24710</v>
      </c>
      <c r="BE34" s="45">
        <v>62670</v>
      </c>
      <c r="BF34" s="45">
        <v>9691</v>
      </c>
      <c r="BG34" s="45">
        <v>80440</v>
      </c>
      <c r="BH34" s="45">
        <v>80000</v>
      </c>
      <c r="BI34" s="45">
        <v>500</v>
      </c>
      <c r="BJ34" s="45">
        <v>5670</v>
      </c>
      <c r="BK34" s="47"/>
      <c r="BL34" s="47"/>
      <c r="BM34" s="48">
        <v>8872</v>
      </c>
      <c r="BN34" s="48">
        <v>17439</v>
      </c>
      <c r="BO34" s="47"/>
      <c r="BP34" s="47"/>
      <c r="BQ34" s="47">
        <v>853</v>
      </c>
      <c r="BR34" s="47">
        <v>620</v>
      </c>
      <c r="BS34" s="47">
        <v>419</v>
      </c>
      <c r="BT34" s="48">
        <v>1039</v>
      </c>
      <c r="BU34" s="48">
        <v>19838</v>
      </c>
      <c r="BV34" s="48">
        <v>48041</v>
      </c>
      <c r="BW34" s="47">
        <v>17</v>
      </c>
      <c r="BX34" s="47">
        <v>3</v>
      </c>
      <c r="BY34" s="47">
        <v>20</v>
      </c>
      <c r="BZ34" s="47">
        <v>51</v>
      </c>
      <c r="CA34" s="49"/>
      <c r="CB34" s="49"/>
      <c r="CC34" s="49">
        <v>457</v>
      </c>
      <c r="CD34" s="50">
        <f t="shared" si="10"/>
        <v>0.34412650602409639</v>
      </c>
      <c r="CE34" s="51">
        <v>3297</v>
      </c>
      <c r="CF34" s="52" t="s">
        <v>488</v>
      </c>
      <c r="CG34" s="50">
        <f t="shared" si="11"/>
        <v>2.4826807228915664</v>
      </c>
      <c r="CH34" s="49">
        <v>640</v>
      </c>
      <c r="CI34" s="51">
        <v>1040</v>
      </c>
      <c r="CJ34" s="52" t="s">
        <v>488</v>
      </c>
      <c r="CK34" s="51">
        <v>1265</v>
      </c>
      <c r="CL34" s="49">
        <v>9</v>
      </c>
      <c r="CM34" s="49"/>
      <c r="CN34" s="49"/>
      <c r="CO34" s="51">
        <v>6488</v>
      </c>
      <c r="CP34" s="49">
        <v>675</v>
      </c>
      <c r="CQ34" s="51">
        <v>7762</v>
      </c>
      <c r="CR34" s="50">
        <f t="shared" si="12"/>
        <v>5.8448795180722888</v>
      </c>
      <c r="CS34" s="50">
        <f t="shared" si="13"/>
        <v>2.3542614498028511</v>
      </c>
      <c r="CT34" s="49">
        <v>91</v>
      </c>
      <c r="CU34" s="49">
        <v>400</v>
      </c>
      <c r="CV34" s="49">
        <v>0</v>
      </c>
      <c r="CW34" s="49">
        <v>0</v>
      </c>
      <c r="CX34" s="49">
        <v>0</v>
      </c>
      <c r="CY34" s="49">
        <v>103</v>
      </c>
      <c r="CZ34" s="49">
        <v>21</v>
      </c>
      <c r="DA34" s="49"/>
      <c r="DB34" s="49"/>
      <c r="DC34" s="49"/>
      <c r="DD34" s="51">
        <v>1224</v>
      </c>
      <c r="DE34" s="49">
        <v>4</v>
      </c>
      <c r="DF34" s="49">
        <v>0</v>
      </c>
      <c r="DG34" s="49">
        <v>0</v>
      </c>
      <c r="DH34" s="49">
        <v>4</v>
      </c>
      <c r="DI34" s="51">
        <v>107</v>
      </c>
      <c r="DJ34" s="49">
        <v>36</v>
      </c>
      <c r="DK34" s="49">
        <v>0</v>
      </c>
      <c r="DL34" s="49">
        <v>0</v>
      </c>
      <c r="DM34" s="51">
        <v>36</v>
      </c>
      <c r="DN34" s="51">
        <v>1260</v>
      </c>
      <c r="DO34" s="50">
        <f t="shared" si="14"/>
        <v>0.9487951807228916</v>
      </c>
      <c r="DP34" s="49">
        <v>21</v>
      </c>
      <c r="DQ34" s="49">
        <v>0</v>
      </c>
      <c r="DR34" s="49">
        <v>0</v>
      </c>
      <c r="DS34" s="49">
        <v>0</v>
      </c>
      <c r="DT34" s="49">
        <v>0</v>
      </c>
      <c r="DU34" s="49">
        <v>48</v>
      </c>
      <c r="DV34" s="49">
        <v>0</v>
      </c>
      <c r="DW34" s="49">
        <v>6</v>
      </c>
      <c r="DX34" s="49">
        <v>4</v>
      </c>
      <c r="DY34" s="49">
        <v>120</v>
      </c>
      <c r="DZ34" s="49">
        <v>576</v>
      </c>
      <c r="EA34" s="51">
        <v>1650</v>
      </c>
      <c r="EB34" s="49">
        <v>364</v>
      </c>
    </row>
    <row r="35" spans="1:132" s="3" customFormat="1">
      <c r="A35" s="3" t="s">
        <v>30</v>
      </c>
      <c r="B35" s="3" t="s">
        <v>287</v>
      </c>
      <c r="C35" s="3" t="s">
        <v>283</v>
      </c>
      <c r="D35" s="35" t="s">
        <v>187</v>
      </c>
      <c r="E35" s="37">
        <v>550</v>
      </c>
      <c r="F35" s="37"/>
      <c r="G35" s="37"/>
      <c r="H35" s="36"/>
      <c r="I35" s="37"/>
      <c r="J35" s="37">
        <v>1105</v>
      </c>
      <c r="K35" s="36">
        <v>41</v>
      </c>
      <c r="L35" s="36">
        <v>966</v>
      </c>
      <c r="M35" s="38">
        <f t="shared" si="15"/>
        <v>0.87420814479638009</v>
      </c>
      <c r="N35" s="39">
        <v>43831</v>
      </c>
      <c r="O35" s="39">
        <v>44196</v>
      </c>
      <c r="P35" s="40">
        <v>0</v>
      </c>
      <c r="Q35" s="40">
        <v>0</v>
      </c>
      <c r="R35" s="40">
        <v>14</v>
      </c>
      <c r="S35" s="40">
        <v>14</v>
      </c>
      <c r="T35" s="40">
        <v>10</v>
      </c>
      <c r="U35" s="40">
        <v>24</v>
      </c>
      <c r="V35" s="40">
        <v>0</v>
      </c>
      <c r="W35" s="40">
        <v>0</v>
      </c>
      <c r="X35" s="41">
        <v>35982</v>
      </c>
      <c r="Y35" s="42">
        <f t="shared" si="8"/>
        <v>32.562895927601808</v>
      </c>
      <c r="Z35" s="41">
        <v>0</v>
      </c>
      <c r="AA35" s="41">
        <v>0</v>
      </c>
      <c r="AB35" s="41">
        <v>0</v>
      </c>
      <c r="AC35" s="41">
        <v>235</v>
      </c>
      <c r="AD35" s="41">
        <v>235</v>
      </c>
      <c r="AE35" s="41">
        <v>36217</v>
      </c>
      <c r="AF35" s="41">
        <v>3000</v>
      </c>
      <c r="AG35" s="41">
        <v>39217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3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5">
        <v>2878</v>
      </c>
      <c r="AY35" s="45">
        <v>0</v>
      </c>
      <c r="AZ35" s="45">
        <v>198</v>
      </c>
      <c r="BA35" s="45">
        <v>3076</v>
      </c>
      <c r="BB35" s="46">
        <f t="shared" si="9"/>
        <v>2.7837104072398189</v>
      </c>
      <c r="BC35" s="45">
        <v>15131</v>
      </c>
      <c r="BD35" s="45">
        <v>1158</v>
      </c>
      <c r="BE35" s="45">
        <v>16289</v>
      </c>
      <c r="BF35" s="45">
        <v>7794</v>
      </c>
      <c r="BG35" s="45">
        <v>39217</v>
      </c>
      <c r="BH35" s="45">
        <v>27159</v>
      </c>
      <c r="BI35" s="45">
        <v>0</v>
      </c>
      <c r="BJ35" s="45">
        <v>0</v>
      </c>
      <c r="BK35" s="47"/>
      <c r="BL35" s="47"/>
      <c r="BM35" s="48">
        <v>6906</v>
      </c>
      <c r="BN35" s="48">
        <v>11693</v>
      </c>
      <c r="BO35" s="47"/>
      <c r="BP35" s="47"/>
      <c r="BQ35" s="47">
        <v>776</v>
      </c>
      <c r="BR35" s="47"/>
      <c r="BS35" s="47"/>
      <c r="BT35" s="47">
        <v>104</v>
      </c>
      <c r="BU35" s="48">
        <v>7959</v>
      </c>
      <c r="BV35" s="48">
        <v>27438</v>
      </c>
      <c r="BW35" s="47">
        <v>7</v>
      </c>
      <c r="BX35" s="47">
        <v>0</v>
      </c>
      <c r="BY35" s="47">
        <v>7</v>
      </c>
      <c r="BZ35" s="47">
        <v>51</v>
      </c>
      <c r="CA35" s="49">
        <v>278</v>
      </c>
      <c r="CB35" s="49">
        <v>203</v>
      </c>
      <c r="CC35" s="49">
        <v>481</v>
      </c>
      <c r="CD35" s="50">
        <f t="shared" si="10"/>
        <v>0.43529411764705883</v>
      </c>
      <c r="CE35" s="49">
        <v>649</v>
      </c>
      <c r="CF35" s="52" t="s">
        <v>488</v>
      </c>
      <c r="CG35" s="50">
        <f t="shared" si="11"/>
        <v>0.58733031674208147</v>
      </c>
      <c r="CH35" s="49">
        <v>500</v>
      </c>
      <c r="CI35" s="49">
        <v>346</v>
      </c>
      <c r="CJ35" s="52" t="s">
        <v>488</v>
      </c>
      <c r="CK35" s="49">
        <v>72</v>
      </c>
      <c r="CL35" s="49">
        <v>0</v>
      </c>
      <c r="CM35" s="49">
        <v>624</v>
      </c>
      <c r="CN35" s="49">
        <v>253</v>
      </c>
      <c r="CO35" s="49">
        <v>877</v>
      </c>
      <c r="CP35" s="49">
        <v>20</v>
      </c>
      <c r="CQ35" s="49">
        <v>949</v>
      </c>
      <c r="CR35" s="50">
        <f t="shared" si="12"/>
        <v>0.85882352941176465</v>
      </c>
      <c r="CS35" s="50">
        <f t="shared" si="13"/>
        <v>1.4622496147919877</v>
      </c>
      <c r="CT35" s="49">
        <v>44</v>
      </c>
      <c r="CU35" s="49">
        <v>111</v>
      </c>
      <c r="CV35" s="49">
        <v>0</v>
      </c>
      <c r="CW35" s="49">
        <v>1</v>
      </c>
      <c r="CX35" s="49">
        <v>0</v>
      </c>
      <c r="CY35" s="49">
        <v>1</v>
      </c>
      <c r="CZ35" s="49">
        <v>0</v>
      </c>
      <c r="DA35" s="49">
        <v>0</v>
      </c>
      <c r="DB35" s="49">
        <v>137</v>
      </c>
      <c r="DC35" s="49">
        <v>0</v>
      </c>
      <c r="DD35" s="51">
        <v>137</v>
      </c>
      <c r="DE35" s="49">
        <v>0</v>
      </c>
      <c r="DF35" s="49">
        <v>0</v>
      </c>
      <c r="DG35" s="49">
        <v>0</v>
      </c>
      <c r="DH35" s="49">
        <v>0</v>
      </c>
      <c r="DI35" s="51">
        <v>1</v>
      </c>
      <c r="DJ35" s="49">
        <v>0</v>
      </c>
      <c r="DK35" s="49">
        <v>0</v>
      </c>
      <c r="DL35" s="49">
        <v>0</v>
      </c>
      <c r="DM35" s="51">
        <v>0</v>
      </c>
      <c r="DN35" s="51">
        <v>137</v>
      </c>
      <c r="DO35" s="50">
        <f t="shared" si="14"/>
        <v>0.12398190045248869</v>
      </c>
      <c r="DP35" s="49">
        <v>0</v>
      </c>
      <c r="DQ35" s="49">
        <v>0</v>
      </c>
      <c r="DR35" s="49">
        <v>0</v>
      </c>
      <c r="DS35" s="49">
        <v>0</v>
      </c>
      <c r="DT35" s="49">
        <v>0</v>
      </c>
      <c r="DU35" s="49">
        <v>0</v>
      </c>
      <c r="DV35" s="49">
        <v>0</v>
      </c>
      <c r="DW35" s="49">
        <v>0</v>
      </c>
      <c r="DX35" s="49">
        <v>3</v>
      </c>
      <c r="DY35" s="49">
        <v>6</v>
      </c>
      <c r="DZ35" s="49">
        <v>300</v>
      </c>
      <c r="EA35" s="49">
        <v>1</v>
      </c>
      <c r="EB35" s="51">
        <v>1283</v>
      </c>
    </row>
    <row r="36" spans="1:132" s="3" customFormat="1">
      <c r="A36" s="3" t="s">
        <v>31</v>
      </c>
      <c r="B36" s="3" t="s">
        <v>325</v>
      </c>
      <c r="C36" s="3" t="s">
        <v>294</v>
      </c>
      <c r="D36" s="35" t="s">
        <v>188</v>
      </c>
      <c r="E36" s="37">
        <v>1580</v>
      </c>
      <c r="F36" s="37">
        <v>174</v>
      </c>
      <c r="G36" s="37">
        <v>174</v>
      </c>
      <c r="H36" s="36"/>
      <c r="I36" s="37"/>
      <c r="J36" s="37">
        <v>4855</v>
      </c>
      <c r="K36" s="36">
        <v>40</v>
      </c>
      <c r="L36" s="37">
        <v>6000</v>
      </c>
      <c r="M36" s="38">
        <f t="shared" si="15"/>
        <v>1.2358393408856849</v>
      </c>
      <c r="N36" s="39">
        <v>43647</v>
      </c>
      <c r="O36" s="39">
        <v>44012</v>
      </c>
      <c r="P36" s="40">
        <v>35</v>
      </c>
      <c r="Q36" s="40">
        <v>0</v>
      </c>
      <c r="R36" s="40">
        <v>46</v>
      </c>
      <c r="S36" s="40">
        <v>81</v>
      </c>
      <c r="T36" s="40">
        <v>46</v>
      </c>
      <c r="U36" s="40">
        <v>127</v>
      </c>
      <c r="V36" s="40">
        <v>0</v>
      </c>
      <c r="W36" s="40">
        <v>8</v>
      </c>
      <c r="X36" s="41">
        <v>226487</v>
      </c>
      <c r="Y36" s="42">
        <f t="shared" si="8"/>
        <v>46.650257466529354</v>
      </c>
      <c r="Z36" s="41">
        <v>20</v>
      </c>
      <c r="AA36" s="41">
        <v>20</v>
      </c>
      <c r="AB36" s="41">
        <v>200</v>
      </c>
      <c r="AC36" s="41">
        <v>27140</v>
      </c>
      <c r="AD36" s="41">
        <v>27340</v>
      </c>
      <c r="AE36" s="41">
        <v>253827</v>
      </c>
      <c r="AF36" s="41">
        <v>5656</v>
      </c>
      <c r="AG36" s="41">
        <v>259483</v>
      </c>
      <c r="AH36" s="41">
        <v>200</v>
      </c>
      <c r="AI36" s="41">
        <v>0</v>
      </c>
      <c r="AJ36" s="41">
        <v>0</v>
      </c>
      <c r="AK36" s="41">
        <v>200</v>
      </c>
      <c r="AL36" s="41">
        <v>0</v>
      </c>
      <c r="AM36" s="43">
        <v>390</v>
      </c>
      <c r="AN36" s="41">
        <v>746</v>
      </c>
      <c r="AO36" s="41">
        <v>1136</v>
      </c>
      <c r="AP36" s="41">
        <v>0</v>
      </c>
      <c r="AQ36" s="41">
        <v>1336</v>
      </c>
      <c r="AR36" s="41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5">
        <v>10998</v>
      </c>
      <c r="AY36" s="45">
        <v>3307</v>
      </c>
      <c r="AZ36" s="45">
        <v>2498</v>
      </c>
      <c r="BA36" s="45">
        <v>16803</v>
      </c>
      <c r="BB36" s="46">
        <f t="shared" si="9"/>
        <v>3.4609680741503603</v>
      </c>
      <c r="BC36" s="45">
        <v>170078</v>
      </c>
      <c r="BD36" s="45">
        <v>7321</v>
      </c>
      <c r="BE36" s="45">
        <v>177399</v>
      </c>
      <c r="BF36" s="45">
        <v>75120</v>
      </c>
      <c r="BG36" s="45">
        <v>259483</v>
      </c>
      <c r="BH36" s="45">
        <v>269322</v>
      </c>
      <c r="BI36" s="45">
        <v>746</v>
      </c>
      <c r="BJ36" s="45">
        <v>0</v>
      </c>
      <c r="BK36" s="48">
        <v>13319</v>
      </c>
      <c r="BL36" s="48">
        <v>8174</v>
      </c>
      <c r="BM36" s="48">
        <v>21493</v>
      </c>
      <c r="BN36" s="47">
        <v>16598</v>
      </c>
      <c r="BO36" s="48">
        <v>1658</v>
      </c>
      <c r="BP36" s="47">
        <v>591</v>
      </c>
      <c r="BQ36" s="48">
        <v>2249</v>
      </c>
      <c r="BR36" s="47">
        <v>673</v>
      </c>
      <c r="BS36" s="47">
        <v>335</v>
      </c>
      <c r="BT36" s="48">
        <v>1008</v>
      </c>
      <c r="BU36" s="47">
        <v>7821</v>
      </c>
      <c r="BV36" s="48">
        <v>49169</v>
      </c>
      <c r="BW36" s="47">
        <v>25</v>
      </c>
      <c r="BX36" s="47">
        <v>7</v>
      </c>
      <c r="BY36" s="47">
        <v>32</v>
      </c>
      <c r="BZ36" s="47">
        <v>51</v>
      </c>
      <c r="CA36" s="51">
        <v>2170</v>
      </c>
      <c r="CB36" s="49">
        <v>589</v>
      </c>
      <c r="CC36" s="51">
        <v>2759</v>
      </c>
      <c r="CD36" s="50">
        <f t="shared" si="10"/>
        <v>0.56828012358393409</v>
      </c>
      <c r="CE36" s="51">
        <v>19031</v>
      </c>
      <c r="CF36" s="52" t="s">
        <v>489</v>
      </c>
      <c r="CG36" s="50">
        <f t="shared" si="11"/>
        <v>3.9198764160659114</v>
      </c>
      <c r="CH36" s="49">
        <v>324</v>
      </c>
      <c r="CI36" s="51">
        <v>2109</v>
      </c>
      <c r="CJ36" s="52" t="s">
        <v>489</v>
      </c>
      <c r="CK36" s="51">
        <v>7236</v>
      </c>
      <c r="CL36" s="49">
        <v>41</v>
      </c>
      <c r="CM36" s="51">
        <v>19161</v>
      </c>
      <c r="CN36" s="49">
        <v>24532</v>
      </c>
      <c r="CO36" s="51">
        <v>43693</v>
      </c>
      <c r="CP36" s="49">
        <v>0</v>
      </c>
      <c r="CQ36" s="51">
        <v>50970</v>
      </c>
      <c r="CR36" s="50">
        <f t="shared" si="12"/>
        <v>10.498455200823892</v>
      </c>
      <c r="CS36" s="50">
        <f t="shared" si="13"/>
        <v>2.6782617834060218</v>
      </c>
      <c r="CT36" s="49">
        <v>329</v>
      </c>
      <c r="CU36" s="49">
        <v>429</v>
      </c>
      <c r="CV36" s="49">
        <v>84</v>
      </c>
      <c r="CW36" s="49">
        <v>69</v>
      </c>
      <c r="CX36" s="49">
        <v>0</v>
      </c>
      <c r="CY36" s="49">
        <v>153</v>
      </c>
      <c r="CZ36" s="49">
        <v>0</v>
      </c>
      <c r="DA36" s="49">
        <v>788</v>
      </c>
      <c r="DB36" s="51">
        <v>1035</v>
      </c>
      <c r="DC36" s="49">
        <v>0</v>
      </c>
      <c r="DD36" s="51">
        <v>1823</v>
      </c>
      <c r="DE36" s="49">
        <v>3</v>
      </c>
      <c r="DF36" s="49">
        <v>8</v>
      </c>
      <c r="DG36" s="49">
        <v>0</v>
      </c>
      <c r="DH36" s="49">
        <v>11</v>
      </c>
      <c r="DI36" s="51">
        <v>164</v>
      </c>
      <c r="DJ36" s="49">
        <v>9</v>
      </c>
      <c r="DK36" s="49">
        <v>238</v>
      </c>
      <c r="DL36" s="49">
        <v>0</v>
      </c>
      <c r="DM36" s="51">
        <v>247</v>
      </c>
      <c r="DN36" s="51">
        <v>2070</v>
      </c>
      <c r="DO36" s="50">
        <f t="shared" si="14"/>
        <v>0.42636457260556127</v>
      </c>
      <c r="DP36" s="49">
        <v>32</v>
      </c>
      <c r="DQ36" s="49">
        <v>8</v>
      </c>
      <c r="DR36" s="49">
        <v>238</v>
      </c>
      <c r="DS36" s="49">
        <v>24</v>
      </c>
      <c r="DT36" s="49">
        <v>82</v>
      </c>
      <c r="DU36" s="49">
        <v>42</v>
      </c>
      <c r="DV36" s="49">
        <v>4</v>
      </c>
      <c r="DW36" s="49">
        <v>16</v>
      </c>
      <c r="DX36" s="49">
        <v>6</v>
      </c>
      <c r="DY36" s="49">
        <v>32</v>
      </c>
      <c r="DZ36" s="51">
        <v>1695</v>
      </c>
      <c r="EA36" s="49">
        <v>907</v>
      </c>
      <c r="EB36" s="51">
        <v>13214</v>
      </c>
    </row>
    <row r="37" spans="1:132" s="3" customFormat="1">
      <c r="A37" s="3" t="s">
        <v>32</v>
      </c>
      <c r="B37" s="3" t="s">
        <v>326</v>
      </c>
      <c r="C37" s="3" t="s">
        <v>289</v>
      </c>
      <c r="D37" s="35" t="s">
        <v>188</v>
      </c>
      <c r="E37" s="37">
        <v>1095</v>
      </c>
      <c r="F37" s="37">
        <v>110</v>
      </c>
      <c r="G37" s="37">
        <v>168</v>
      </c>
      <c r="H37" s="36"/>
      <c r="I37" s="37"/>
      <c r="J37" s="37">
        <v>5138</v>
      </c>
      <c r="K37" s="36">
        <v>41</v>
      </c>
      <c r="L37" s="37">
        <v>4283</v>
      </c>
      <c r="M37" s="38">
        <f t="shared" si="15"/>
        <v>0.83359283768003112</v>
      </c>
      <c r="N37" s="39">
        <v>43647</v>
      </c>
      <c r="O37" s="39">
        <v>44012</v>
      </c>
      <c r="P37" s="40">
        <v>0</v>
      </c>
      <c r="Q37" s="40">
        <v>28</v>
      </c>
      <c r="R37" s="40">
        <v>26</v>
      </c>
      <c r="S37" s="40">
        <v>54</v>
      </c>
      <c r="T37" s="40">
        <v>7.5</v>
      </c>
      <c r="U37" s="40">
        <v>61.5</v>
      </c>
      <c r="V37" s="40">
        <v>4.5</v>
      </c>
      <c r="W37" s="40">
        <v>18.5</v>
      </c>
      <c r="X37" s="41">
        <v>116550</v>
      </c>
      <c r="Y37" s="42">
        <f t="shared" si="8"/>
        <v>22.683923705722069</v>
      </c>
      <c r="Z37" s="41">
        <v>0</v>
      </c>
      <c r="AA37" s="41">
        <v>0</v>
      </c>
      <c r="AB37" s="41">
        <v>0</v>
      </c>
      <c r="AC37" s="41">
        <v>2795</v>
      </c>
      <c r="AD37" s="41">
        <v>2795</v>
      </c>
      <c r="AE37" s="41">
        <v>119345</v>
      </c>
      <c r="AF37" s="41">
        <v>114</v>
      </c>
      <c r="AG37" s="41">
        <v>119459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3">
        <v>682.5</v>
      </c>
      <c r="AN37" s="41">
        <v>0</v>
      </c>
      <c r="AO37" s="41">
        <v>683</v>
      </c>
      <c r="AP37" s="41">
        <v>150</v>
      </c>
      <c r="AQ37" s="41">
        <v>833</v>
      </c>
      <c r="AR37" s="41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5">
        <v>10839</v>
      </c>
      <c r="AY37" s="45">
        <v>1760</v>
      </c>
      <c r="AZ37" s="45">
        <v>2246</v>
      </c>
      <c r="BA37" s="45">
        <v>14845</v>
      </c>
      <c r="BB37" s="46">
        <f t="shared" si="9"/>
        <v>2.8892565200467106</v>
      </c>
      <c r="BC37" s="45">
        <v>58017</v>
      </c>
      <c r="BD37" s="45">
        <v>6824</v>
      </c>
      <c r="BE37" s="45">
        <v>64841</v>
      </c>
      <c r="BF37" s="45">
        <v>31921</v>
      </c>
      <c r="BG37" s="45">
        <v>119459</v>
      </c>
      <c r="BH37" s="45">
        <v>111607</v>
      </c>
      <c r="BI37" s="45">
        <v>833</v>
      </c>
      <c r="BJ37" s="45">
        <v>2756</v>
      </c>
      <c r="BK37" s="48">
        <v>9291</v>
      </c>
      <c r="BL37" s="48">
        <v>12274</v>
      </c>
      <c r="BM37" s="48">
        <v>21565</v>
      </c>
      <c r="BN37" s="48">
        <v>17439</v>
      </c>
      <c r="BO37" s="48">
        <v>1758</v>
      </c>
      <c r="BP37" s="47">
        <v>814</v>
      </c>
      <c r="BQ37" s="48">
        <v>2572</v>
      </c>
      <c r="BR37" s="47">
        <v>603</v>
      </c>
      <c r="BS37" s="47">
        <v>253</v>
      </c>
      <c r="BT37" s="47">
        <v>856</v>
      </c>
      <c r="BU37" s="48">
        <v>19838</v>
      </c>
      <c r="BV37" s="48">
        <v>62270</v>
      </c>
      <c r="BW37" s="47">
        <v>24</v>
      </c>
      <c r="BX37" s="47">
        <v>8</v>
      </c>
      <c r="BY37" s="47">
        <v>32</v>
      </c>
      <c r="BZ37" s="47">
        <v>52</v>
      </c>
      <c r="CA37" s="49"/>
      <c r="CB37" s="49"/>
      <c r="CC37" s="49"/>
      <c r="CD37" s="50">
        <f t="shared" si="10"/>
        <v>0</v>
      </c>
      <c r="CE37" s="51">
        <v>7073</v>
      </c>
      <c r="CF37" s="52" t="s">
        <v>489</v>
      </c>
      <c r="CG37" s="50">
        <f t="shared" si="11"/>
        <v>1.3766056831451927</v>
      </c>
      <c r="CH37" s="49"/>
      <c r="CI37" s="49"/>
      <c r="CJ37" s="52" t="s">
        <v>488</v>
      </c>
      <c r="CK37" s="51">
        <v>2004</v>
      </c>
      <c r="CL37" s="49">
        <v>11</v>
      </c>
      <c r="CM37" s="51">
        <v>4459</v>
      </c>
      <c r="CN37" s="49">
        <v>5862</v>
      </c>
      <c r="CO37" s="51">
        <v>10321</v>
      </c>
      <c r="CP37" s="51">
        <v>1088</v>
      </c>
      <c r="CQ37" s="51">
        <v>12336</v>
      </c>
      <c r="CR37" s="50">
        <f t="shared" si="12"/>
        <v>2.4009342156481122</v>
      </c>
      <c r="CS37" s="50">
        <f t="shared" si="13"/>
        <v>1.7440972713134455</v>
      </c>
      <c r="CT37" s="49">
        <v>282</v>
      </c>
      <c r="CU37" s="49">
        <v>322</v>
      </c>
      <c r="CV37" s="49">
        <v>28</v>
      </c>
      <c r="CW37" s="49">
        <v>88</v>
      </c>
      <c r="CX37" s="49">
        <v>2</v>
      </c>
      <c r="CY37" s="49">
        <v>118</v>
      </c>
      <c r="CZ37" s="49">
        <v>53</v>
      </c>
      <c r="DA37" s="49">
        <v>528</v>
      </c>
      <c r="DB37" s="51">
        <v>1193</v>
      </c>
      <c r="DC37" s="49">
        <v>23</v>
      </c>
      <c r="DD37" s="51">
        <v>1744</v>
      </c>
      <c r="DE37" s="49">
        <v>5</v>
      </c>
      <c r="DF37" s="49">
        <v>5</v>
      </c>
      <c r="DG37" s="49">
        <v>0</v>
      </c>
      <c r="DH37" s="49">
        <v>10</v>
      </c>
      <c r="DI37" s="51">
        <v>128</v>
      </c>
      <c r="DJ37" s="49">
        <v>36</v>
      </c>
      <c r="DK37" s="49">
        <v>92</v>
      </c>
      <c r="DL37" s="49">
        <v>0</v>
      </c>
      <c r="DM37" s="51">
        <v>128</v>
      </c>
      <c r="DN37" s="51">
        <v>1872</v>
      </c>
      <c r="DO37" s="50">
        <f t="shared" si="14"/>
        <v>0.36434410276372131</v>
      </c>
      <c r="DP37" s="49"/>
      <c r="DQ37" s="49">
        <v>12</v>
      </c>
      <c r="DR37" s="49">
        <v>269</v>
      </c>
      <c r="DS37" s="49">
        <v>36</v>
      </c>
      <c r="DT37" s="49">
        <v>60</v>
      </c>
      <c r="DU37" s="49"/>
      <c r="DV37" s="49">
        <v>2</v>
      </c>
      <c r="DW37" s="49">
        <v>0</v>
      </c>
      <c r="DX37" s="49">
        <v>6</v>
      </c>
      <c r="DY37" s="49"/>
      <c r="DZ37" s="49"/>
      <c r="EA37" s="49"/>
      <c r="EB37" s="49"/>
    </row>
    <row r="38" spans="1:132" s="3" customFormat="1">
      <c r="A38" s="3" t="s">
        <v>33</v>
      </c>
      <c r="B38" s="3" t="s">
        <v>327</v>
      </c>
      <c r="C38" s="3" t="s">
        <v>282</v>
      </c>
      <c r="D38" s="35" t="s">
        <v>189</v>
      </c>
      <c r="E38" s="37">
        <v>2089</v>
      </c>
      <c r="F38" s="37">
        <v>759</v>
      </c>
      <c r="G38" s="37">
        <v>140</v>
      </c>
      <c r="H38" s="36"/>
      <c r="I38" s="37"/>
      <c r="J38" s="37">
        <v>1347</v>
      </c>
      <c r="K38" s="36">
        <v>38</v>
      </c>
      <c r="L38" s="37">
        <v>1964</v>
      </c>
      <c r="M38" s="38">
        <f t="shared" si="15"/>
        <v>1.4580549368968077</v>
      </c>
      <c r="N38" s="39">
        <v>43647</v>
      </c>
      <c r="O38" s="39">
        <v>44012</v>
      </c>
      <c r="P38" s="40">
        <v>0</v>
      </c>
      <c r="Q38" s="40">
        <v>40</v>
      </c>
      <c r="R38" s="40">
        <v>0</v>
      </c>
      <c r="S38" s="40">
        <v>40</v>
      </c>
      <c r="T38" s="40">
        <v>32.5</v>
      </c>
      <c r="U38" s="40">
        <v>72.5</v>
      </c>
      <c r="V38" s="40">
        <v>0</v>
      </c>
      <c r="W38" s="40">
        <v>1</v>
      </c>
      <c r="X38" s="41">
        <v>40000</v>
      </c>
      <c r="Y38" s="42">
        <f t="shared" si="8"/>
        <v>29.695619896065331</v>
      </c>
      <c r="Z38" s="41">
        <v>0</v>
      </c>
      <c r="AA38" s="41">
        <v>0</v>
      </c>
      <c r="AB38" s="41">
        <v>0</v>
      </c>
      <c r="AC38" s="41">
        <v>9650</v>
      </c>
      <c r="AD38" s="41">
        <v>9650</v>
      </c>
      <c r="AE38" s="41">
        <v>49650</v>
      </c>
      <c r="AF38" s="41">
        <v>75000</v>
      </c>
      <c r="AG38" s="41">
        <v>124650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3">
        <v>0</v>
      </c>
      <c r="AN38" s="41">
        <v>0</v>
      </c>
      <c r="AO38" s="41">
        <v>0</v>
      </c>
      <c r="AP38" s="41">
        <v>9650</v>
      </c>
      <c r="AQ38" s="41">
        <v>9650</v>
      </c>
      <c r="AR38" s="41">
        <v>8240</v>
      </c>
      <c r="AS38" s="44">
        <v>0</v>
      </c>
      <c r="AT38" s="44">
        <v>0</v>
      </c>
      <c r="AU38" s="44">
        <v>0</v>
      </c>
      <c r="AV38" s="44">
        <v>2500</v>
      </c>
      <c r="AW38" s="44">
        <v>2500</v>
      </c>
      <c r="AX38" s="45">
        <v>6362</v>
      </c>
      <c r="AY38" s="45">
        <v>593</v>
      </c>
      <c r="AZ38" s="45">
        <v>3024</v>
      </c>
      <c r="BA38" s="45">
        <v>9979</v>
      </c>
      <c r="BB38" s="46">
        <f t="shared" si="9"/>
        <v>7.4083147735708978</v>
      </c>
      <c r="BC38" s="45">
        <v>82400</v>
      </c>
      <c r="BD38" s="45">
        <v>10622</v>
      </c>
      <c r="BE38" s="45">
        <v>93022</v>
      </c>
      <c r="BF38" s="45">
        <v>4493</v>
      </c>
      <c r="BG38" s="45">
        <v>124650</v>
      </c>
      <c r="BH38" s="45">
        <v>107494</v>
      </c>
      <c r="BI38" s="45">
        <v>2678</v>
      </c>
      <c r="BJ38" s="45">
        <v>0</v>
      </c>
      <c r="BK38" s="47"/>
      <c r="BL38" s="47"/>
      <c r="BM38" s="48">
        <v>11190</v>
      </c>
      <c r="BN38" s="48">
        <v>9425</v>
      </c>
      <c r="BO38" s="47"/>
      <c r="BP38" s="47"/>
      <c r="BQ38" s="48">
        <v>1467</v>
      </c>
      <c r="BR38" s="47"/>
      <c r="BS38" s="47"/>
      <c r="BT38" s="47">
        <v>514</v>
      </c>
      <c r="BU38" s="48">
        <v>9097</v>
      </c>
      <c r="BV38" s="48">
        <v>31693</v>
      </c>
      <c r="BW38" s="47">
        <v>0</v>
      </c>
      <c r="BX38" s="47">
        <v>0</v>
      </c>
      <c r="BY38" s="47">
        <v>40</v>
      </c>
      <c r="BZ38" s="47">
        <v>51</v>
      </c>
      <c r="CA38" s="49"/>
      <c r="CB38" s="49"/>
      <c r="CC38" s="49">
        <v>828</v>
      </c>
      <c r="CD38" s="50">
        <f t="shared" si="10"/>
        <v>0.6146993318485523</v>
      </c>
      <c r="CE38" s="51">
        <v>4009</v>
      </c>
      <c r="CF38" s="52" t="s">
        <v>489</v>
      </c>
      <c r="CG38" s="50">
        <f t="shared" si="11"/>
        <v>2.9762435040831479</v>
      </c>
      <c r="CH38" s="49">
        <v>640</v>
      </c>
      <c r="CI38" s="49">
        <v>604</v>
      </c>
      <c r="CJ38" s="52" t="s">
        <v>488</v>
      </c>
      <c r="CK38" s="49">
        <v>716</v>
      </c>
      <c r="CL38" s="49">
        <v>6</v>
      </c>
      <c r="CM38" s="49"/>
      <c r="CN38" s="49"/>
      <c r="CO38" s="51">
        <v>3509</v>
      </c>
      <c r="CP38" s="49">
        <v>0</v>
      </c>
      <c r="CQ38" s="51">
        <v>4231</v>
      </c>
      <c r="CR38" s="50">
        <f t="shared" si="12"/>
        <v>3.1410541945063102</v>
      </c>
      <c r="CS38" s="50">
        <f t="shared" si="13"/>
        <v>1.0553754053379896</v>
      </c>
      <c r="CT38" s="49">
        <v>131</v>
      </c>
      <c r="CU38" s="49">
        <v>159</v>
      </c>
      <c r="CV38" s="49">
        <v>3</v>
      </c>
      <c r="CW38" s="49">
        <v>42</v>
      </c>
      <c r="CX38" s="49">
        <v>0</v>
      </c>
      <c r="CY38" s="49">
        <v>45</v>
      </c>
      <c r="CZ38" s="49">
        <v>12</v>
      </c>
      <c r="DA38" s="49">
        <v>79</v>
      </c>
      <c r="DB38" s="49">
        <v>281</v>
      </c>
      <c r="DC38" s="49">
        <v>0</v>
      </c>
      <c r="DD38" s="51">
        <v>360</v>
      </c>
      <c r="DE38" s="49">
        <v>4</v>
      </c>
      <c r="DF38" s="49">
        <v>70</v>
      </c>
      <c r="DG38" s="49">
        <v>0</v>
      </c>
      <c r="DH38" s="49">
        <v>74</v>
      </c>
      <c r="DI38" s="51">
        <v>119</v>
      </c>
      <c r="DJ38" s="49">
        <v>0</v>
      </c>
      <c r="DK38" s="49">
        <v>0</v>
      </c>
      <c r="DL38" s="49">
        <v>0</v>
      </c>
      <c r="DM38" s="51">
        <v>0</v>
      </c>
      <c r="DN38" s="51">
        <v>359</v>
      </c>
      <c r="DO38" s="50">
        <f t="shared" si="14"/>
        <v>0.26651818856718634</v>
      </c>
      <c r="DP38" s="49">
        <v>3</v>
      </c>
      <c r="DQ38" s="49">
        <v>74</v>
      </c>
      <c r="DR38" s="49"/>
      <c r="DS38" s="49">
        <v>12</v>
      </c>
      <c r="DT38" s="49">
        <v>290</v>
      </c>
      <c r="DU38" s="49">
        <v>18</v>
      </c>
      <c r="DV38" s="49">
        <v>0</v>
      </c>
      <c r="DW38" s="49">
        <v>0</v>
      </c>
      <c r="DX38" s="49">
        <v>4</v>
      </c>
      <c r="DY38" s="49">
        <v>12</v>
      </c>
      <c r="DZ38" s="51">
        <v>2700</v>
      </c>
      <c r="EA38" s="49">
        <v>185</v>
      </c>
      <c r="EB38" s="49">
        <v>982</v>
      </c>
    </row>
    <row r="39" spans="1:132" s="5" customFormat="1">
      <c r="A39" s="5" t="s">
        <v>34</v>
      </c>
      <c r="B39" s="5" t="s">
        <v>328</v>
      </c>
      <c r="C39" s="5" t="s">
        <v>282</v>
      </c>
      <c r="D39" s="97" t="s">
        <v>187</v>
      </c>
      <c r="E39" s="37"/>
      <c r="F39" s="37"/>
      <c r="G39" s="37"/>
      <c r="H39" s="35"/>
      <c r="I39" s="37"/>
      <c r="J39" s="36">
        <v>826</v>
      </c>
      <c r="K39" s="36"/>
      <c r="L39" s="35"/>
      <c r="M39" s="38"/>
      <c r="N39" s="39"/>
      <c r="O39" s="39"/>
      <c r="P39" s="40"/>
      <c r="Q39" s="40"/>
      <c r="R39" s="40"/>
      <c r="S39" s="40"/>
      <c r="T39" s="40"/>
      <c r="U39" s="40"/>
      <c r="V39" s="40"/>
      <c r="W39" s="40"/>
      <c r="X39" s="53"/>
      <c r="Y39" s="4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5"/>
      <c r="AY39" s="55"/>
      <c r="AZ39" s="55"/>
      <c r="BA39" s="55"/>
      <c r="BB39" s="46"/>
      <c r="BC39" s="55"/>
      <c r="BD39" s="55"/>
      <c r="BE39" s="55"/>
      <c r="BF39" s="55"/>
      <c r="BG39" s="55"/>
      <c r="BH39" s="55"/>
      <c r="BI39" s="55"/>
      <c r="BJ39" s="55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48"/>
      <c r="BW39" s="56"/>
      <c r="BX39" s="56"/>
      <c r="BY39" s="56"/>
      <c r="BZ39" s="56"/>
      <c r="CA39" s="52"/>
      <c r="CB39" s="52"/>
      <c r="CC39" s="52"/>
      <c r="CD39" s="50"/>
      <c r="CE39" s="52"/>
      <c r="CF39" s="52"/>
      <c r="CG39" s="50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0"/>
      <c r="CS39" s="50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1"/>
      <c r="DE39" s="52"/>
      <c r="DF39" s="52"/>
      <c r="DG39" s="52"/>
      <c r="DH39" s="52"/>
      <c r="DI39" s="52"/>
      <c r="DJ39" s="52"/>
      <c r="DK39" s="52"/>
      <c r="DL39" s="52"/>
      <c r="DM39" s="51"/>
      <c r="DN39" s="51"/>
      <c r="DO39" s="50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</row>
    <row r="40" spans="1:132" s="3" customFormat="1">
      <c r="A40" s="3" t="s">
        <v>35</v>
      </c>
      <c r="B40" s="3" t="s">
        <v>35</v>
      </c>
      <c r="C40" s="3" t="s">
        <v>294</v>
      </c>
      <c r="D40" s="35" t="s">
        <v>187</v>
      </c>
      <c r="E40" s="37">
        <v>1672</v>
      </c>
      <c r="F40" s="37"/>
      <c r="G40" s="37"/>
      <c r="H40" s="36"/>
      <c r="I40" s="37"/>
      <c r="J40" s="37">
        <v>3839</v>
      </c>
      <c r="K40" s="36">
        <v>38</v>
      </c>
      <c r="L40" s="37">
        <v>4595</v>
      </c>
      <c r="M40" s="38">
        <f t="shared" ref="M40:M59" si="16">L40/J40</f>
        <v>1.1969262828861682</v>
      </c>
      <c r="N40" s="39">
        <v>43647</v>
      </c>
      <c r="O40" s="39">
        <v>44012</v>
      </c>
      <c r="P40" s="40">
        <v>0</v>
      </c>
      <c r="Q40" s="40">
        <v>100</v>
      </c>
      <c r="R40" s="40">
        <v>49.5</v>
      </c>
      <c r="S40" s="40">
        <v>149.5</v>
      </c>
      <c r="T40" s="40">
        <v>8</v>
      </c>
      <c r="U40" s="40">
        <v>157.5</v>
      </c>
      <c r="V40" s="40">
        <v>0</v>
      </c>
      <c r="W40" s="40">
        <v>45</v>
      </c>
      <c r="X40" s="41">
        <v>213651</v>
      </c>
      <c r="Y40" s="42">
        <f t="shared" ref="Y40:Y59" si="17">X40/J40</f>
        <v>55.652774159937486</v>
      </c>
      <c r="Z40" s="41">
        <v>0</v>
      </c>
      <c r="AA40" s="41">
        <v>0</v>
      </c>
      <c r="AB40" s="41">
        <v>0</v>
      </c>
      <c r="AC40" s="41">
        <v>4311</v>
      </c>
      <c r="AD40" s="41">
        <v>4311</v>
      </c>
      <c r="AE40" s="41">
        <v>217962</v>
      </c>
      <c r="AF40" s="41">
        <v>0</v>
      </c>
      <c r="AG40" s="41">
        <v>217962</v>
      </c>
      <c r="AH40" s="41">
        <v>200</v>
      </c>
      <c r="AI40" s="41">
        <v>0</v>
      </c>
      <c r="AJ40" s="41">
        <v>0</v>
      </c>
      <c r="AK40" s="41">
        <v>200</v>
      </c>
      <c r="AL40" s="41">
        <v>0</v>
      </c>
      <c r="AM40" s="43">
        <v>742.5</v>
      </c>
      <c r="AN40" s="41">
        <v>0</v>
      </c>
      <c r="AO40" s="41">
        <v>743</v>
      </c>
      <c r="AP40" s="41">
        <v>23150</v>
      </c>
      <c r="AQ40" s="41">
        <v>24093</v>
      </c>
      <c r="AR40" s="41">
        <v>4250</v>
      </c>
      <c r="AS40" s="44">
        <v>600000</v>
      </c>
      <c r="AT40" s="58">
        <v>0</v>
      </c>
      <c r="AU40" s="44">
        <v>0</v>
      </c>
      <c r="AV40" s="44">
        <v>584648</v>
      </c>
      <c r="AW40" s="44">
        <v>1184648</v>
      </c>
      <c r="AX40" s="45">
        <v>7274</v>
      </c>
      <c r="AY40" s="45">
        <v>6134</v>
      </c>
      <c r="AZ40" s="45">
        <v>381</v>
      </c>
      <c r="BA40" s="45">
        <v>13789</v>
      </c>
      <c r="BB40" s="46">
        <f t="shared" ref="BB40:BB59" si="18">BA40/J40</f>
        <v>3.5918207866631935</v>
      </c>
      <c r="BC40" s="45">
        <v>158340</v>
      </c>
      <c r="BD40" s="45">
        <v>72576</v>
      </c>
      <c r="BE40" s="45">
        <v>230916</v>
      </c>
      <c r="BF40" s="45">
        <v>39949</v>
      </c>
      <c r="BG40" s="45">
        <v>217962</v>
      </c>
      <c r="BH40" s="45">
        <v>284654</v>
      </c>
      <c r="BI40" s="45">
        <v>22791</v>
      </c>
      <c r="BJ40" s="45">
        <v>1184648</v>
      </c>
      <c r="BK40" s="48">
        <v>7503</v>
      </c>
      <c r="BL40" s="48">
        <v>7279</v>
      </c>
      <c r="BM40" s="48">
        <v>14782</v>
      </c>
      <c r="BN40" s="48">
        <v>14235</v>
      </c>
      <c r="BO40" s="47">
        <v>843</v>
      </c>
      <c r="BP40" s="47">
        <v>289</v>
      </c>
      <c r="BQ40" s="48">
        <v>1132</v>
      </c>
      <c r="BR40" s="48">
        <v>1056</v>
      </c>
      <c r="BS40" s="47">
        <v>282</v>
      </c>
      <c r="BT40" s="48">
        <v>1338</v>
      </c>
      <c r="BU40" s="48">
        <v>8446</v>
      </c>
      <c r="BV40" s="48">
        <v>39933</v>
      </c>
      <c r="BW40" s="47">
        <v>31</v>
      </c>
      <c r="BX40" s="47">
        <v>3</v>
      </c>
      <c r="BY40" s="47">
        <v>34</v>
      </c>
      <c r="BZ40" s="47">
        <v>56</v>
      </c>
      <c r="CA40" s="51">
        <v>2519</v>
      </c>
      <c r="CB40" s="49">
        <v>580</v>
      </c>
      <c r="CC40" s="51">
        <v>3099</v>
      </c>
      <c r="CD40" s="50">
        <f t="shared" ref="CD40:CD59" si="19">CC40/J40</f>
        <v>0.80724146913258665</v>
      </c>
      <c r="CE40" s="51">
        <v>11146</v>
      </c>
      <c r="CF40" s="52" t="s">
        <v>489</v>
      </c>
      <c r="CG40" s="50">
        <f t="shared" ref="CG40:CG50" si="20">CE40/J40</f>
        <v>2.9033602500651212</v>
      </c>
      <c r="CH40" s="51">
        <v>1250</v>
      </c>
      <c r="CI40" s="51">
        <v>2226</v>
      </c>
      <c r="CJ40" s="52" t="s">
        <v>488</v>
      </c>
      <c r="CK40" s="51">
        <v>8767</v>
      </c>
      <c r="CL40" s="49">
        <v>121</v>
      </c>
      <c r="CM40" s="49"/>
      <c r="CN40" s="49"/>
      <c r="CO40" s="51">
        <v>30207</v>
      </c>
      <c r="CP40" s="51">
        <v>3571</v>
      </c>
      <c r="CQ40" s="51">
        <v>39095</v>
      </c>
      <c r="CR40" s="50">
        <f t="shared" ref="CR40:CR59" si="21">CQ40/J40</f>
        <v>10.183641573326387</v>
      </c>
      <c r="CS40" s="50">
        <f t="shared" ref="CS40:CS50" si="22">CQ40/CE40</f>
        <v>3.5075363359052574</v>
      </c>
      <c r="CT40" s="49">
        <v>469</v>
      </c>
      <c r="CU40" s="49">
        <v>452</v>
      </c>
      <c r="CV40" s="49">
        <v>98</v>
      </c>
      <c r="CW40" s="49">
        <v>18</v>
      </c>
      <c r="CX40" s="49">
        <v>0</v>
      </c>
      <c r="CY40" s="49">
        <v>116</v>
      </c>
      <c r="CZ40" s="49">
        <v>29</v>
      </c>
      <c r="DA40" s="51">
        <v>1129</v>
      </c>
      <c r="DB40" s="49">
        <v>875</v>
      </c>
      <c r="DC40" s="49">
        <v>0</v>
      </c>
      <c r="DD40" s="51">
        <v>2004</v>
      </c>
      <c r="DE40" s="49">
        <v>45</v>
      </c>
      <c r="DF40" s="49">
        <v>20</v>
      </c>
      <c r="DG40" s="49">
        <v>0</v>
      </c>
      <c r="DH40" s="49">
        <v>65</v>
      </c>
      <c r="DI40" s="51">
        <v>181</v>
      </c>
      <c r="DJ40" s="49">
        <v>801</v>
      </c>
      <c r="DK40" s="49">
        <v>70</v>
      </c>
      <c r="DL40" s="49">
        <v>0</v>
      </c>
      <c r="DM40" s="51">
        <v>871</v>
      </c>
      <c r="DN40" s="51">
        <v>2875</v>
      </c>
      <c r="DO40" s="50">
        <f t="shared" ref="DO40:DO59" si="23">DN40/J40</f>
        <v>0.74889294087001823</v>
      </c>
      <c r="DP40" s="49">
        <v>27</v>
      </c>
      <c r="DQ40" s="49">
        <v>17</v>
      </c>
      <c r="DR40" s="49">
        <v>210</v>
      </c>
      <c r="DS40" s="49">
        <v>8</v>
      </c>
      <c r="DT40" s="49">
        <v>125</v>
      </c>
      <c r="DU40" s="49">
        <v>35</v>
      </c>
      <c r="DV40" s="49">
        <v>5</v>
      </c>
      <c r="DW40" s="49">
        <v>8</v>
      </c>
      <c r="DX40" s="49">
        <v>4</v>
      </c>
      <c r="DY40" s="49">
        <v>369</v>
      </c>
      <c r="DZ40" s="51">
        <v>1168</v>
      </c>
      <c r="EA40" s="49">
        <v>900</v>
      </c>
      <c r="EB40" s="52"/>
    </row>
    <row r="41" spans="1:132" s="3" customFormat="1">
      <c r="A41" s="3" t="s">
        <v>36</v>
      </c>
      <c r="B41" s="3" t="s">
        <v>329</v>
      </c>
      <c r="C41" s="3" t="s">
        <v>283</v>
      </c>
      <c r="D41" s="35" t="s">
        <v>187</v>
      </c>
      <c r="E41" s="37">
        <v>1550</v>
      </c>
      <c r="F41" s="37"/>
      <c r="G41" s="37"/>
      <c r="H41" s="36"/>
      <c r="I41" s="37"/>
      <c r="J41" s="37">
        <v>1383</v>
      </c>
      <c r="K41" s="36">
        <v>52</v>
      </c>
      <c r="L41" s="36">
        <v>882</v>
      </c>
      <c r="M41" s="38">
        <f t="shared" si="16"/>
        <v>0.63774403470715835</v>
      </c>
      <c r="N41" s="39">
        <v>43466</v>
      </c>
      <c r="O41" s="39">
        <v>43830</v>
      </c>
      <c r="P41" s="40">
        <v>34</v>
      </c>
      <c r="Q41" s="40">
        <v>0</v>
      </c>
      <c r="R41" s="40">
        <v>0</v>
      </c>
      <c r="S41" s="40">
        <v>34</v>
      </c>
      <c r="T41" s="40">
        <v>3</v>
      </c>
      <c r="U41" s="40">
        <v>37</v>
      </c>
      <c r="V41" s="40">
        <v>0</v>
      </c>
      <c r="W41" s="40">
        <v>5</v>
      </c>
      <c r="X41" s="41">
        <v>42000</v>
      </c>
      <c r="Y41" s="42">
        <f t="shared" si="17"/>
        <v>30.368763557483732</v>
      </c>
      <c r="Z41" s="41">
        <v>0</v>
      </c>
      <c r="AA41" s="41">
        <v>0</v>
      </c>
      <c r="AB41" s="41">
        <v>0</v>
      </c>
      <c r="AC41" s="41">
        <v>20710</v>
      </c>
      <c r="AD41" s="41">
        <v>20710</v>
      </c>
      <c r="AE41" s="41">
        <v>62710</v>
      </c>
      <c r="AF41" s="41">
        <v>0</v>
      </c>
      <c r="AG41" s="41">
        <v>62710</v>
      </c>
      <c r="AH41" s="41">
        <v>200</v>
      </c>
      <c r="AI41" s="41">
        <v>0</v>
      </c>
      <c r="AJ41" s="41">
        <v>0</v>
      </c>
      <c r="AK41" s="41">
        <v>200</v>
      </c>
      <c r="AL41" s="41">
        <v>0</v>
      </c>
      <c r="AM41" s="43">
        <v>1100</v>
      </c>
      <c r="AN41" s="41">
        <v>0</v>
      </c>
      <c r="AO41" s="41">
        <v>1100</v>
      </c>
      <c r="AP41" s="41">
        <v>0</v>
      </c>
      <c r="AQ41" s="41">
        <v>1300</v>
      </c>
      <c r="AR41" s="41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5">
        <v>4209</v>
      </c>
      <c r="AY41" s="45">
        <v>0</v>
      </c>
      <c r="AZ41" s="45">
        <v>2210</v>
      </c>
      <c r="BA41" s="45">
        <v>6419</v>
      </c>
      <c r="BB41" s="46">
        <f t="shared" si="18"/>
        <v>4.6413593637020965</v>
      </c>
      <c r="BC41" s="45">
        <v>38803</v>
      </c>
      <c r="BD41" s="45">
        <v>3000</v>
      </c>
      <c r="BE41" s="45">
        <v>41803</v>
      </c>
      <c r="BF41" s="45">
        <v>17728</v>
      </c>
      <c r="BG41" s="45">
        <v>62710</v>
      </c>
      <c r="BH41" s="45">
        <v>65950</v>
      </c>
      <c r="BI41" s="45">
        <v>0</v>
      </c>
      <c r="BJ41" s="45">
        <v>0</v>
      </c>
      <c r="BK41" s="47"/>
      <c r="BL41" s="47"/>
      <c r="BM41" s="48">
        <v>8472</v>
      </c>
      <c r="BN41" s="48">
        <v>11693</v>
      </c>
      <c r="BO41" s="47"/>
      <c r="BP41" s="47"/>
      <c r="BQ41" s="48">
        <v>2001</v>
      </c>
      <c r="BR41" s="47"/>
      <c r="BS41" s="47"/>
      <c r="BT41" s="47">
        <v>796</v>
      </c>
      <c r="BU41" s="48">
        <v>7959</v>
      </c>
      <c r="BV41" s="48">
        <v>30921</v>
      </c>
      <c r="BW41" s="47">
        <v>17</v>
      </c>
      <c r="BX41" s="47">
        <v>3</v>
      </c>
      <c r="BY41" s="47">
        <v>20</v>
      </c>
      <c r="BZ41" s="47">
        <v>51</v>
      </c>
      <c r="CA41" s="49">
        <v>813</v>
      </c>
      <c r="CB41" s="49">
        <v>156</v>
      </c>
      <c r="CC41" s="49">
        <v>969</v>
      </c>
      <c r="CD41" s="50">
        <f t="shared" si="19"/>
        <v>0.70065075921908893</v>
      </c>
      <c r="CE41" s="51">
        <v>7197</v>
      </c>
      <c r="CF41" s="52" t="s">
        <v>489</v>
      </c>
      <c r="CG41" s="50">
        <f t="shared" si="20"/>
        <v>5.2039045553145336</v>
      </c>
      <c r="CH41" s="49">
        <v>0</v>
      </c>
      <c r="CI41" s="51">
        <v>1200</v>
      </c>
      <c r="CJ41" s="52" t="s">
        <v>488</v>
      </c>
      <c r="CK41" s="49">
        <v>998</v>
      </c>
      <c r="CL41" s="49">
        <v>4</v>
      </c>
      <c r="CM41" s="49"/>
      <c r="CN41" s="49"/>
      <c r="CO41" s="51">
        <v>9556</v>
      </c>
      <c r="CP41" s="49">
        <v>0</v>
      </c>
      <c r="CQ41" s="51">
        <v>10558</v>
      </c>
      <c r="CR41" s="50">
        <f t="shared" si="21"/>
        <v>7.6341287057122198</v>
      </c>
      <c r="CS41" s="50">
        <f t="shared" si="22"/>
        <v>1.4670001389467833</v>
      </c>
      <c r="CT41" s="49">
        <v>178</v>
      </c>
      <c r="CU41" s="49">
        <v>311</v>
      </c>
      <c r="CV41" s="49">
        <v>17</v>
      </c>
      <c r="CW41" s="49">
        <v>49</v>
      </c>
      <c r="CX41" s="49">
        <v>3</v>
      </c>
      <c r="CY41" s="49">
        <v>69</v>
      </c>
      <c r="CZ41" s="49">
        <v>0</v>
      </c>
      <c r="DA41" s="49">
        <v>473</v>
      </c>
      <c r="DB41" s="49">
        <v>263</v>
      </c>
      <c r="DC41" s="49">
        <v>24</v>
      </c>
      <c r="DD41" s="51">
        <v>760</v>
      </c>
      <c r="DE41" s="49">
        <v>0</v>
      </c>
      <c r="DF41" s="49">
        <v>0</v>
      </c>
      <c r="DG41" s="49">
        <v>0</v>
      </c>
      <c r="DH41" s="49">
        <v>0</v>
      </c>
      <c r="DI41" s="51">
        <v>69</v>
      </c>
      <c r="DJ41" s="49">
        <v>0</v>
      </c>
      <c r="DK41" s="49">
        <v>0</v>
      </c>
      <c r="DL41" s="49">
        <v>0</v>
      </c>
      <c r="DM41" s="51">
        <v>0</v>
      </c>
      <c r="DN41" s="51">
        <v>760</v>
      </c>
      <c r="DO41" s="50">
        <f t="shared" si="23"/>
        <v>0.54953000723065804</v>
      </c>
      <c r="DP41" s="49">
        <v>42</v>
      </c>
      <c r="DQ41" s="49">
        <v>0</v>
      </c>
      <c r="DR41" s="49">
        <v>0</v>
      </c>
      <c r="DS41" s="49">
        <v>0</v>
      </c>
      <c r="DT41" s="49">
        <v>0</v>
      </c>
      <c r="DU41" s="49">
        <v>0</v>
      </c>
      <c r="DV41" s="49">
        <v>0</v>
      </c>
      <c r="DW41" s="49">
        <v>0</v>
      </c>
      <c r="DX41" s="49">
        <v>5</v>
      </c>
      <c r="DY41" s="49">
        <v>180</v>
      </c>
      <c r="DZ41" s="49">
        <v>720</v>
      </c>
      <c r="EA41" s="49"/>
      <c r="EB41" s="51">
        <v>3553</v>
      </c>
    </row>
    <row r="42" spans="1:132" s="3" customFormat="1">
      <c r="A42" s="3" t="s">
        <v>37</v>
      </c>
      <c r="B42" s="3" t="s">
        <v>294</v>
      </c>
      <c r="C42" s="3" t="s">
        <v>289</v>
      </c>
      <c r="D42" s="35" t="s">
        <v>189</v>
      </c>
      <c r="E42" s="37">
        <v>740</v>
      </c>
      <c r="F42" s="37"/>
      <c r="G42" s="37">
        <v>14</v>
      </c>
      <c r="H42" s="36"/>
      <c r="I42" s="37"/>
      <c r="J42" s="37">
        <v>1342</v>
      </c>
      <c r="K42" s="36">
        <v>36</v>
      </c>
      <c r="L42" s="37">
        <v>1700</v>
      </c>
      <c r="M42" s="38">
        <f t="shared" si="16"/>
        <v>1.2667660208643816</v>
      </c>
      <c r="N42" s="39">
        <v>43647</v>
      </c>
      <c r="O42" s="39">
        <v>44012</v>
      </c>
      <c r="P42" s="40">
        <v>0</v>
      </c>
      <c r="Q42" s="40">
        <v>0</v>
      </c>
      <c r="R42" s="40">
        <v>20</v>
      </c>
      <c r="S42" s="40">
        <v>20</v>
      </c>
      <c r="T42" s="40">
        <v>0</v>
      </c>
      <c r="U42" s="40">
        <v>20</v>
      </c>
      <c r="V42" s="40">
        <v>0</v>
      </c>
      <c r="W42" s="40">
        <v>6</v>
      </c>
      <c r="X42" s="41">
        <v>17000</v>
      </c>
      <c r="Y42" s="42">
        <f t="shared" si="17"/>
        <v>12.667660208643815</v>
      </c>
      <c r="Z42" s="41">
        <v>0</v>
      </c>
      <c r="AA42" s="41">
        <v>0</v>
      </c>
      <c r="AB42" s="41">
        <v>0</v>
      </c>
      <c r="AC42" s="41">
        <v>9215</v>
      </c>
      <c r="AD42" s="41">
        <v>9215</v>
      </c>
      <c r="AE42" s="41">
        <v>26215</v>
      </c>
      <c r="AF42" s="41">
        <v>243</v>
      </c>
      <c r="AG42" s="41">
        <v>26458</v>
      </c>
      <c r="AH42" s="41">
        <v>200</v>
      </c>
      <c r="AI42" s="41">
        <v>0</v>
      </c>
      <c r="AJ42" s="41">
        <v>0</v>
      </c>
      <c r="AK42" s="41">
        <v>200</v>
      </c>
      <c r="AL42" s="41">
        <v>0</v>
      </c>
      <c r="AM42" s="43">
        <v>0</v>
      </c>
      <c r="AN42" s="41">
        <v>0</v>
      </c>
      <c r="AO42" s="41">
        <v>0</v>
      </c>
      <c r="AP42" s="41">
        <v>0</v>
      </c>
      <c r="AQ42" s="41">
        <v>200</v>
      </c>
      <c r="AR42" s="41">
        <v>380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5">
        <v>1819</v>
      </c>
      <c r="AY42" s="45">
        <v>679</v>
      </c>
      <c r="AZ42" s="45">
        <v>0</v>
      </c>
      <c r="BA42" s="45">
        <v>2498</v>
      </c>
      <c r="BB42" s="46">
        <f t="shared" si="18"/>
        <v>1.8614008941877795</v>
      </c>
      <c r="BC42" s="45">
        <v>15745</v>
      </c>
      <c r="BD42" s="45">
        <v>1279</v>
      </c>
      <c r="BE42" s="45">
        <v>17024</v>
      </c>
      <c r="BF42" s="45">
        <v>9257</v>
      </c>
      <c r="BG42" s="45">
        <v>26458</v>
      </c>
      <c r="BH42" s="45">
        <v>28779</v>
      </c>
      <c r="BI42" s="45">
        <v>200</v>
      </c>
      <c r="BJ42" s="45">
        <v>0</v>
      </c>
      <c r="BK42" s="48">
        <v>3031</v>
      </c>
      <c r="BL42" s="47">
        <v>22</v>
      </c>
      <c r="BM42" s="48">
        <v>3053</v>
      </c>
      <c r="BN42" s="48">
        <v>16598</v>
      </c>
      <c r="BO42" s="47"/>
      <c r="BP42" s="47"/>
      <c r="BQ42" s="47">
        <v>226</v>
      </c>
      <c r="BR42" s="47"/>
      <c r="BS42" s="47"/>
      <c r="BT42" s="47">
        <v>35</v>
      </c>
      <c r="BU42" s="48">
        <v>9097</v>
      </c>
      <c r="BV42" s="48">
        <v>29009</v>
      </c>
      <c r="BW42" s="47">
        <v>13</v>
      </c>
      <c r="BX42" s="47">
        <v>2</v>
      </c>
      <c r="BY42" s="47">
        <v>15</v>
      </c>
      <c r="BZ42" s="47">
        <v>51</v>
      </c>
      <c r="CA42" s="49"/>
      <c r="CB42" s="49"/>
      <c r="CC42" s="49">
        <v>473</v>
      </c>
      <c r="CD42" s="50">
        <f t="shared" si="19"/>
        <v>0.35245901639344263</v>
      </c>
      <c r="CE42" s="51">
        <v>2476</v>
      </c>
      <c r="CF42" s="52" t="s">
        <v>489</v>
      </c>
      <c r="CG42" s="50">
        <f t="shared" si="20"/>
        <v>1.8450074515648287</v>
      </c>
      <c r="CH42" s="49">
        <v>45</v>
      </c>
      <c r="CI42" s="51">
        <v>1140</v>
      </c>
      <c r="CJ42" s="52" t="s">
        <v>488</v>
      </c>
      <c r="CK42" s="51">
        <v>1088</v>
      </c>
      <c r="CL42" s="49">
        <v>0</v>
      </c>
      <c r="CM42" s="49"/>
      <c r="CN42" s="49"/>
      <c r="CO42" s="49">
        <v>689</v>
      </c>
      <c r="CP42" s="49">
        <v>180</v>
      </c>
      <c r="CQ42" s="51">
        <v>1777</v>
      </c>
      <c r="CR42" s="50">
        <f t="shared" si="21"/>
        <v>1.3241430700447094</v>
      </c>
      <c r="CS42" s="50">
        <f t="shared" si="22"/>
        <v>0.71768982229402267</v>
      </c>
      <c r="CT42" s="49">
        <v>0</v>
      </c>
      <c r="CU42" s="49">
        <v>75</v>
      </c>
      <c r="CV42" s="49">
        <v>39</v>
      </c>
      <c r="CW42" s="49">
        <v>23</v>
      </c>
      <c r="CX42" s="49">
        <v>0</v>
      </c>
      <c r="CY42" s="49">
        <v>62</v>
      </c>
      <c r="CZ42" s="49">
        <v>4</v>
      </c>
      <c r="DA42" s="49"/>
      <c r="DB42" s="49"/>
      <c r="DC42" s="49"/>
      <c r="DD42" s="51">
        <v>1036</v>
      </c>
      <c r="DE42" s="49">
        <v>2</v>
      </c>
      <c r="DF42" s="49">
        <v>0</v>
      </c>
      <c r="DG42" s="49">
        <v>0</v>
      </c>
      <c r="DH42" s="49">
        <v>2</v>
      </c>
      <c r="DI42" s="51">
        <v>64</v>
      </c>
      <c r="DJ42" s="49">
        <v>29</v>
      </c>
      <c r="DK42" s="49">
        <v>0</v>
      </c>
      <c r="DL42" s="49">
        <v>0</v>
      </c>
      <c r="DM42" s="51">
        <v>29</v>
      </c>
      <c r="DN42" s="51">
        <v>1065</v>
      </c>
      <c r="DO42" s="50">
        <f t="shared" si="23"/>
        <v>0.79359165424739198</v>
      </c>
      <c r="DP42" s="52"/>
      <c r="DQ42" s="52">
        <v>0</v>
      </c>
      <c r="DR42" s="49">
        <v>0</v>
      </c>
      <c r="DS42" s="49">
        <v>1</v>
      </c>
      <c r="DT42" s="49">
        <v>11</v>
      </c>
      <c r="DU42" s="49">
        <v>0</v>
      </c>
      <c r="DV42" s="49">
        <v>0</v>
      </c>
      <c r="DW42" s="49">
        <v>0</v>
      </c>
      <c r="DX42" s="49">
        <v>4</v>
      </c>
      <c r="DY42" s="49">
        <v>3</v>
      </c>
      <c r="DZ42" s="49"/>
      <c r="EA42" s="49"/>
      <c r="EB42" s="51">
        <v>4175</v>
      </c>
    </row>
    <row r="43" spans="1:132" s="3" customFormat="1">
      <c r="A43" s="3" t="s">
        <v>38</v>
      </c>
      <c r="B43" s="3" t="s">
        <v>330</v>
      </c>
      <c r="C43" s="3" t="s">
        <v>290</v>
      </c>
      <c r="D43" s="35" t="s">
        <v>187</v>
      </c>
      <c r="E43" s="37">
        <v>1924</v>
      </c>
      <c r="F43" s="37"/>
      <c r="G43" s="37"/>
      <c r="H43" s="35"/>
      <c r="I43" s="37">
        <v>1300</v>
      </c>
      <c r="J43" s="37">
        <v>10137</v>
      </c>
      <c r="K43" s="36">
        <v>52</v>
      </c>
      <c r="L43" s="37">
        <v>8000</v>
      </c>
      <c r="M43" s="38">
        <f t="shared" si="16"/>
        <v>0.78918812271875305</v>
      </c>
      <c r="N43" s="39">
        <v>43466</v>
      </c>
      <c r="O43" s="39">
        <v>43830</v>
      </c>
      <c r="P43" s="40">
        <v>0</v>
      </c>
      <c r="Q43" s="40">
        <v>120</v>
      </c>
      <c r="R43" s="40">
        <v>42</v>
      </c>
      <c r="S43" s="40">
        <v>162</v>
      </c>
      <c r="T43" s="40">
        <v>38</v>
      </c>
      <c r="U43" s="40">
        <v>200</v>
      </c>
      <c r="V43" s="40">
        <v>20</v>
      </c>
      <c r="W43" s="40">
        <v>18</v>
      </c>
      <c r="X43" s="41">
        <v>240500</v>
      </c>
      <c r="Y43" s="42">
        <f t="shared" si="17"/>
        <v>23.724967939232513</v>
      </c>
      <c r="Z43" s="41">
        <v>0</v>
      </c>
      <c r="AA43" s="41">
        <v>0</v>
      </c>
      <c r="AB43" s="41">
        <v>0</v>
      </c>
      <c r="AC43" s="41">
        <v>19786</v>
      </c>
      <c r="AD43" s="41">
        <v>19786</v>
      </c>
      <c r="AE43" s="41">
        <v>260286</v>
      </c>
      <c r="AF43" s="41">
        <v>27071</v>
      </c>
      <c r="AG43" s="41">
        <v>287357</v>
      </c>
      <c r="AH43" s="41">
        <v>400</v>
      </c>
      <c r="AI43" s="41">
        <v>0</v>
      </c>
      <c r="AJ43" s="41">
        <v>0</v>
      </c>
      <c r="AK43" s="41">
        <v>400</v>
      </c>
      <c r="AL43" s="41">
        <v>0</v>
      </c>
      <c r="AM43" s="43">
        <v>390</v>
      </c>
      <c r="AN43" s="41">
        <v>0</v>
      </c>
      <c r="AO43" s="41">
        <v>390</v>
      </c>
      <c r="AP43" s="41">
        <v>9076</v>
      </c>
      <c r="AQ43" s="41">
        <v>9866</v>
      </c>
      <c r="AR43" s="41">
        <v>1150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5">
        <v>18645</v>
      </c>
      <c r="AY43" s="45">
        <v>919</v>
      </c>
      <c r="AZ43" s="45">
        <v>3610</v>
      </c>
      <c r="BA43" s="45">
        <v>23174</v>
      </c>
      <c r="BB43" s="46">
        <f t="shared" si="18"/>
        <v>2.2860806944855478</v>
      </c>
      <c r="BC43" s="45">
        <v>165324</v>
      </c>
      <c r="BD43" s="45">
        <v>60827</v>
      </c>
      <c r="BE43" s="45">
        <v>226151</v>
      </c>
      <c r="BF43" s="45">
        <v>53525</v>
      </c>
      <c r="BG43" s="45">
        <v>287357</v>
      </c>
      <c r="BH43" s="45">
        <v>302850</v>
      </c>
      <c r="BI43" s="45">
        <v>9276</v>
      </c>
      <c r="BJ43" s="45">
        <v>0</v>
      </c>
      <c r="BK43" s="48">
        <v>17820</v>
      </c>
      <c r="BL43" s="48">
        <v>18248</v>
      </c>
      <c r="BM43" s="48">
        <v>36068</v>
      </c>
      <c r="BN43" s="48">
        <v>11693</v>
      </c>
      <c r="BO43" s="48">
        <v>1795</v>
      </c>
      <c r="BP43" s="48">
        <v>1139</v>
      </c>
      <c r="BQ43" s="48">
        <v>2934</v>
      </c>
      <c r="BR43" s="47">
        <v>913</v>
      </c>
      <c r="BS43" s="47">
        <v>310</v>
      </c>
      <c r="BT43" s="48">
        <v>1223</v>
      </c>
      <c r="BU43" s="48">
        <v>7959</v>
      </c>
      <c r="BV43" s="48">
        <v>59877</v>
      </c>
      <c r="BW43" s="47">
        <v>0</v>
      </c>
      <c r="BX43" s="47">
        <v>0</v>
      </c>
      <c r="BY43" s="47">
        <v>41</v>
      </c>
      <c r="BZ43" s="47">
        <v>51</v>
      </c>
      <c r="CA43" s="49"/>
      <c r="CB43" s="49"/>
      <c r="CC43" s="51">
        <v>2129</v>
      </c>
      <c r="CD43" s="50">
        <f t="shared" si="19"/>
        <v>0.21002268915852818</v>
      </c>
      <c r="CE43" s="51">
        <v>43680</v>
      </c>
      <c r="CF43" s="52" t="s">
        <v>488</v>
      </c>
      <c r="CG43" s="50">
        <f t="shared" si="20"/>
        <v>4.308967150044392</v>
      </c>
      <c r="CH43" s="52"/>
      <c r="CI43" s="51">
        <v>2600</v>
      </c>
      <c r="CJ43" s="52" t="s">
        <v>488</v>
      </c>
      <c r="CK43" s="51">
        <v>19652</v>
      </c>
      <c r="CL43" s="49">
        <v>229</v>
      </c>
      <c r="CM43" s="49"/>
      <c r="CN43" s="49"/>
      <c r="CO43" s="51">
        <v>49285</v>
      </c>
      <c r="CP43" s="49">
        <v>104</v>
      </c>
      <c r="CQ43" s="51">
        <v>69166</v>
      </c>
      <c r="CR43" s="50">
        <f t="shared" si="21"/>
        <v>6.8231232119956591</v>
      </c>
      <c r="CS43" s="50">
        <f t="shared" si="22"/>
        <v>1.5834706959706959</v>
      </c>
      <c r="CT43" s="49">
        <v>589</v>
      </c>
      <c r="CU43" s="49">
        <v>975</v>
      </c>
      <c r="CV43" s="49">
        <v>0</v>
      </c>
      <c r="CW43" s="49">
        <v>0</v>
      </c>
      <c r="CX43" s="49">
        <v>0</v>
      </c>
      <c r="CY43" s="51">
        <v>1593</v>
      </c>
      <c r="CZ43" s="51">
        <v>1200</v>
      </c>
      <c r="DA43" s="49"/>
      <c r="DB43" s="49"/>
      <c r="DC43" s="49"/>
      <c r="DD43" s="51">
        <v>16691</v>
      </c>
      <c r="DE43" s="49">
        <v>0</v>
      </c>
      <c r="DF43" s="49">
        <v>0</v>
      </c>
      <c r="DG43" s="49">
        <v>0</v>
      </c>
      <c r="DH43" s="49">
        <v>20</v>
      </c>
      <c r="DI43" s="51">
        <v>1613</v>
      </c>
      <c r="DJ43" s="49">
        <v>0</v>
      </c>
      <c r="DK43" s="49">
        <v>0</v>
      </c>
      <c r="DL43" s="49">
        <v>0</v>
      </c>
      <c r="DM43" s="51">
        <v>246</v>
      </c>
      <c r="DN43" s="51">
        <v>16937</v>
      </c>
      <c r="DO43" s="50">
        <f t="shared" si="23"/>
        <v>1.6708099043109401</v>
      </c>
      <c r="DP43" s="49">
        <v>222</v>
      </c>
      <c r="DQ43" s="49">
        <v>0</v>
      </c>
      <c r="DR43" s="49">
        <v>0</v>
      </c>
      <c r="DS43" s="49">
        <v>1</v>
      </c>
      <c r="DT43" s="49">
        <v>100</v>
      </c>
      <c r="DU43" s="49">
        <v>77</v>
      </c>
      <c r="DV43" s="49">
        <v>707</v>
      </c>
      <c r="DW43" s="49">
        <v>27</v>
      </c>
      <c r="DX43" s="49">
        <v>13</v>
      </c>
      <c r="DY43" s="52"/>
      <c r="DZ43" s="51">
        <v>15600</v>
      </c>
      <c r="EA43" s="51">
        <v>17412</v>
      </c>
      <c r="EB43" s="51">
        <v>9084</v>
      </c>
    </row>
    <row r="44" spans="1:132" s="3" customFormat="1">
      <c r="A44" s="3" t="s">
        <v>39</v>
      </c>
      <c r="B44" s="3" t="s">
        <v>331</v>
      </c>
      <c r="C44" s="3" t="s">
        <v>292</v>
      </c>
      <c r="D44" s="35" t="s">
        <v>187</v>
      </c>
      <c r="E44" s="37">
        <v>1184</v>
      </c>
      <c r="F44" s="37"/>
      <c r="G44" s="37">
        <v>288</v>
      </c>
      <c r="H44" s="36"/>
      <c r="I44" s="37"/>
      <c r="J44" s="36">
        <v>996</v>
      </c>
      <c r="K44" s="36">
        <v>37</v>
      </c>
      <c r="L44" s="36">
        <v>552</v>
      </c>
      <c r="M44" s="38">
        <f t="shared" si="16"/>
        <v>0.55421686746987953</v>
      </c>
      <c r="N44" s="39">
        <v>43647</v>
      </c>
      <c r="O44" s="39">
        <v>44012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2</v>
      </c>
      <c r="X44" s="41">
        <v>4000</v>
      </c>
      <c r="Y44" s="42">
        <f t="shared" si="17"/>
        <v>4.0160642570281126</v>
      </c>
      <c r="Z44" s="41">
        <v>0</v>
      </c>
      <c r="AA44" s="41">
        <v>0</v>
      </c>
      <c r="AB44" s="41">
        <v>0</v>
      </c>
      <c r="AC44" s="41">
        <v>3148</v>
      </c>
      <c r="AD44" s="41">
        <v>3148</v>
      </c>
      <c r="AE44" s="41">
        <v>7148</v>
      </c>
      <c r="AF44" s="41">
        <v>0</v>
      </c>
      <c r="AG44" s="41">
        <v>7148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3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5">
        <v>4800</v>
      </c>
      <c r="AY44" s="45">
        <v>571</v>
      </c>
      <c r="AZ44" s="45">
        <v>938</v>
      </c>
      <c r="BA44" s="45">
        <v>6309</v>
      </c>
      <c r="BB44" s="46">
        <f t="shared" si="18"/>
        <v>6.3343373493975905</v>
      </c>
      <c r="BC44" s="45">
        <v>0</v>
      </c>
      <c r="BD44" s="45">
        <v>0</v>
      </c>
      <c r="BE44" s="45">
        <v>0</v>
      </c>
      <c r="BF44" s="45">
        <v>1563</v>
      </c>
      <c r="BG44" s="45">
        <v>7148</v>
      </c>
      <c r="BH44" s="45">
        <v>7872</v>
      </c>
      <c r="BI44" s="45">
        <v>0</v>
      </c>
      <c r="BJ44" s="45">
        <v>0</v>
      </c>
      <c r="BK44" s="48">
        <v>2430</v>
      </c>
      <c r="BL44" s="48">
        <v>2306</v>
      </c>
      <c r="BM44" s="48">
        <v>4736</v>
      </c>
      <c r="BN44" s="48">
        <v>17438</v>
      </c>
      <c r="BO44" s="47">
        <v>665</v>
      </c>
      <c r="BP44" s="47">
        <v>173</v>
      </c>
      <c r="BQ44" s="47">
        <v>838</v>
      </c>
      <c r="BR44" s="47">
        <v>349</v>
      </c>
      <c r="BS44" s="47">
        <v>7</v>
      </c>
      <c r="BT44" s="47">
        <v>356</v>
      </c>
      <c r="BU44" s="48">
        <v>19838</v>
      </c>
      <c r="BV44" s="48">
        <v>43206</v>
      </c>
      <c r="BW44" s="47">
        <v>0</v>
      </c>
      <c r="BX44" s="47">
        <v>0</v>
      </c>
      <c r="BY44" s="47">
        <v>0</v>
      </c>
      <c r="BZ44" s="47">
        <v>51</v>
      </c>
      <c r="CA44" s="49"/>
      <c r="CB44" s="49"/>
      <c r="CC44" s="49">
        <v>290</v>
      </c>
      <c r="CD44" s="50">
        <f t="shared" si="19"/>
        <v>0.29116465863453816</v>
      </c>
      <c r="CE44" s="49">
        <v>350</v>
      </c>
      <c r="CF44" s="52" t="s">
        <v>488</v>
      </c>
      <c r="CG44" s="50">
        <f t="shared" si="20"/>
        <v>0.35140562248995982</v>
      </c>
      <c r="CH44" s="49">
        <v>75</v>
      </c>
      <c r="CI44" s="49">
        <v>0</v>
      </c>
      <c r="CJ44" s="52" t="s">
        <v>489</v>
      </c>
      <c r="CK44" s="49">
        <v>574</v>
      </c>
      <c r="CL44" s="49">
        <v>0</v>
      </c>
      <c r="CM44" s="49">
        <v>620</v>
      </c>
      <c r="CN44" s="49">
        <v>391</v>
      </c>
      <c r="CO44" s="51">
        <v>1011</v>
      </c>
      <c r="CP44" s="49">
        <v>194</v>
      </c>
      <c r="CQ44" s="51">
        <v>1585</v>
      </c>
      <c r="CR44" s="50">
        <f t="shared" si="21"/>
        <v>1.5913654618473896</v>
      </c>
      <c r="CS44" s="50">
        <f t="shared" si="22"/>
        <v>4.5285714285714285</v>
      </c>
      <c r="CT44" s="49">
        <v>0</v>
      </c>
      <c r="CU44" s="49">
        <v>7</v>
      </c>
      <c r="CV44" s="49">
        <v>0</v>
      </c>
      <c r="CW44" s="49">
        <v>0</v>
      </c>
      <c r="CX44" s="49">
        <v>0</v>
      </c>
      <c r="CY44" s="49">
        <v>0</v>
      </c>
      <c r="CZ44" s="49">
        <v>0</v>
      </c>
      <c r="DA44" s="49">
        <v>0</v>
      </c>
      <c r="DB44" s="49">
        <v>0</v>
      </c>
      <c r="DC44" s="49">
        <v>0</v>
      </c>
      <c r="DD44" s="51">
        <v>0</v>
      </c>
      <c r="DE44" s="49">
        <v>0</v>
      </c>
      <c r="DF44" s="49">
        <v>0</v>
      </c>
      <c r="DG44" s="49">
        <v>0</v>
      </c>
      <c r="DH44" s="49">
        <v>0</v>
      </c>
      <c r="DI44" s="51">
        <v>0</v>
      </c>
      <c r="DJ44" s="49">
        <v>0</v>
      </c>
      <c r="DK44" s="49">
        <v>0</v>
      </c>
      <c r="DL44" s="49">
        <v>0</v>
      </c>
      <c r="DM44" s="51">
        <v>0</v>
      </c>
      <c r="DN44" s="51">
        <v>0</v>
      </c>
      <c r="DO44" s="50">
        <f t="shared" si="23"/>
        <v>0</v>
      </c>
      <c r="DP44" s="49">
        <v>0</v>
      </c>
      <c r="DQ44" s="49">
        <v>0</v>
      </c>
      <c r="DR44" s="49">
        <v>0</v>
      </c>
      <c r="DS44" s="49">
        <v>0</v>
      </c>
      <c r="DT44" s="49">
        <v>0</v>
      </c>
      <c r="DU44" s="49">
        <v>0</v>
      </c>
      <c r="DV44" s="49">
        <v>0</v>
      </c>
      <c r="DW44" s="49">
        <v>0</v>
      </c>
      <c r="DX44" s="49">
        <v>1</v>
      </c>
      <c r="DY44" s="49">
        <v>0</v>
      </c>
      <c r="DZ44" s="49">
        <v>125</v>
      </c>
      <c r="EA44" s="51">
        <v>1500</v>
      </c>
      <c r="EB44" s="49">
        <v>300</v>
      </c>
    </row>
    <row r="45" spans="1:132" s="3" customFormat="1">
      <c r="A45" s="3" t="s">
        <v>40</v>
      </c>
      <c r="B45" s="3" t="s">
        <v>332</v>
      </c>
      <c r="C45" s="3" t="s">
        <v>284</v>
      </c>
      <c r="D45" s="35" t="s">
        <v>188</v>
      </c>
      <c r="E45" s="37">
        <v>1768</v>
      </c>
      <c r="F45" s="37"/>
      <c r="G45" s="37"/>
      <c r="H45" s="35"/>
      <c r="I45" s="37"/>
      <c r="J45" s="37">
        <v>1225</v>
      </c>
      <c r="K45" s="36">
        <v>52</v>
      </c>
      <c r="L45" s="37">
        <v>3000</v>
      </c>
      <c r="M45" s="38">
        <f t="shared" si="16"/>
        <v>2.4489795918367347</v>
      </c>
      <c r="N45" s="39">
        <v>43466</v>
      </c>
      <c r="O45" s="39">
        <v>43830</v>
      </c>
      <c r="P45" s="40">
        <v>40</v>
      </c>
      <c r="Q45" s="40">
        <v>18</v>
      </c>
      <c r="R45" s="40">
        <v>10</v>
      </c>
      <c r="S45" s="40">
        <v>68</v>
      </c>
      <c r="T45" s="40">
        <v>1.5</v>
      </c>
      <c r="U45" s="40">
        <v>69.5</v>
      </c>
      <c r="V45" s="40">
        <v>0</v>
      </c>
      <c r="W45" s="40">
        <v>16</v>
      </c>
      <c r="X45" s="41">
        <v>40000</v>
      </c>
      <c r="Y45" s="42">
        <f t="shared" si="17"/>
        <v>32.653061224489797</v>
      </c>
      <c r="Z45" s="41">
        <v>0</v>
      </c>
      <c r="AA45" s="41">
        <v>0</v>
      </c>
      <c r="AB45" s="41">
        <v>0</v>
      </c>
      <c r="AC45" s="41">
        <v>46503</v>
      </c>
      <c r="AD45" s="41">
        <v>46503</v>
      </c>
      <c r="AE45" s="41">
        <v>86503</v>
      </c>
      <c r="AF45" s="41">
        <v>20000</v>
      </c>
      <c r="AG45" s="41">
        <v>106503</v>
      </c>
      <c r="AH45" s="41">
        <v>200</v>
      </c>
      <c r="AI45" s="41">
        <v>0</v>
      </c>
      <c r="AJ45" s="41">
        <v>0</v>
      </c>
      <c r="AK45" s="41">
        <v>200</v>
      </c>
      <c r="AL45" s="41">
        <v>0</v>
      </c>
      <c r="AM45" s="43">
        <v>390</v>
      </c>
      <c r="AN45" s="41">
        <v>0</v>
      </c>
      <c r="AO45" s="41">
        <v>390</v>
      </c>
      <c r="AP45" s="41">
        <v>10232</v>
      </c>
      <c r="AQ45" s="41">
        <v>10822</v>
      </c>
      <c r="AR45" s="41">
        <v>520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5"/>
      <c r="AY45" s="45"/>
      <c r="AZ45" s="45"/>
      <c r="BA45" s="45">
        <v>8860</v>
      </c>
      <c r="BB45" s="46">
        <f t="shared" si="18"/>
        <v>7.2326530612244895</v>
      </c>
      <c r="BC45" s="45">
        <v>64927</v>
      </c>
      <c r="BD45" s="45">
        <v>1198</v>
      </c>
      <c r="BE45" s="45">
        <v>66125</v>
      </c>
      <c r="BF45" s="45">
        <v>24485</v>
      </c>
      <c r="BG45" s="45">
        <v>106503</v>
      </c>
      <c r="BH45" s="45">
        <v>99470</v>
      </c>
      <c r="BI45" s="45">
        <v>7232</v>
      </c>
      <c r="BJ45" s="45">
        <v>0</v>
      </c>
      <c r="BK45" s="48">
        <v>8287</v>
      </c>
      <c r="BL45" s="48">
        <v>6038</v>
      </c>
      <c r="BM45" s="48">
        <v>14325</v>
      </c>
      <c r="BN45" s="48">
        <v>11693</v>
      </c>
      <c r="BO45" s="48">
        <v>1568</v>
      </c>
      <c r="BP45" s="47">
        <v>435</v>
      </c>
      <c r="BQ45" s="48">
        <v>2003</v>
      </c>
      <c r="BR45" s="47">
        <v>353</v>
      </c>
      <c r="BS45" s="47">
        <v>125</v>
      </c>
      <c r="BT45" s="47">
        <v>478</v>
      </c>
      <c r="BU45" s="48">
        <v>7959</v>
      </c>
      <c r="BV45" s="48">
        <v>36458</v>
      </c>
      <c r="BW45" s="47">
        <v>21</v>
      </c>
      <c r="BX45" s="47">
        <v>0</v>
      </c>
      <c r="BY45" s="47">
        <v>21</v>
      </c>
      <c r="BZ45" s="47">
        <v>51</v>
      </c>
      <c r="CA45" s="51">
        <v>1667</v>
      </c>
      <c r="CB45" s="49">
        <v>235</v>
      </c>
      <c r="CC45" s="51">
        <v>1902</v>
      </c>
      <c r="CD45" s="50">
        <f t="shared" si="19"/>
        <v>1.5526530612244898</v>
      </c>
      <c r="CE45" s="51">
        <v>17988</v>
      </c>
      <c r="CF45" s="52" t="s">
        <v>488</v>
      </c>
      <c r="CG45" s="50">
        <f t="shared" si="20"/>
        <v>14.684081632653061</v>
      </c>
      <c r="CH45" s="49">
        <v>0</v>
      </c>
      <c r="CI45" s="51">
        <v>4497</v>
      </c>
      <c r="CJ45" s="52" t="s">
        <v>488</v>
      </c>
      <c r="CK45" s="49">
        <v>0</v>
      </c>
      <c r="CL45" s="49">
        <v>37</v>
      </c>
      <c r="CM45" s="51">
        <v>8996</v>
      </c>
      <c r="CN45" s="51">
        <v>9306</v>
      </c>
      <c r="CO45" s="51">
        <v>18302</v>
      </c>
      <c r="CP45" s="49">
        <v>0</v>
      </c>
      <c r="CQ45" s="51">
        <v>18339</v>
      </c>
      <c r="CR45" s="50">
        <f t="shared" si="21"/>
        <v>14.970612244897959</v>
      </c>
      <c r="CS45" s="50">
        <f t="shared" si="22"/>
        <v>1.0195130086724482</v>
      </c>
      <c r="CT45" s="49">
        <v>301</v>
      </c>
      <c r="CU45" s="49">
        <v>392</v>
      </c>
      <c r="CV45" s="49">
        <v>60</v>
      </c>
      <c r="CW45" s="49">
        <v>198</v>
      </c>
      <c r="CX45" s="49">
        <v>8</v>
      </c>
      <c r="CY45" s="49">
        <v>266</v>
      </c>
      <c r="CZ45" s="49">
        <v>51</v>
      </c>
      <c r="DA45" s="49">
        <v>589</v>
      </c>
      <c r="DB45" s="51">
        <v>2820</v>
      </c>
      <c r="DC45" s="49">
        <v>66</v>
      </c>
      <c r="DD45" s="51">
        <v>3475</v>
      </c>
      <c r="DE45" s="49">
        <v>0</v>
      </c>
      <c r="DF45" s="49">
        <v>0</v>
      </c>
      <c r="DG45" s="49">
        <v>0</v>
      </c>
      <c r="DH45" s="49">
        <v>0</v>
      </c>
      <c r="DI45" s="51">
        <v>266</v>
      </c>
      <c r="DJ45" s="49">
        <v>0</v>
      </c>
      <c r="DK45" s="49">
        <v>0</v>
      </c>
      <c r="DL45" s="49">
        <v>0</v>
      </c>
      <c r="DM45" s="51">
        <v>0</v>
      </c>
      <c r="DN45" s="51">
        <v>3475</v>
      </c>
      <c r="DO45" s="50">
        <f t="shared" si="23"/>
        <v>2.8367346938775508</v>
      </c>
      <c r="DP45" s="49">
        <v>68</v>
      </c>
      <c r="DQ45" s="49">
        <v>0</v>
      </c>
      <c r="DR45" s="49">
        <v>0</v>
      </c>
      <c r="DS45" s="49">
        <v>0</v>
      </c>
      <c r="DT45" s="49">
        <v>0</v>
      </c>
      <c r="DU45" s="49">
        <v>10</v>
      </c>
      <c r="DV45" s="49">
        <v>19</v>
      </c>
      <c r="DW45" s="49">
        <v>11</v>
      </c>
      <c r="DX45" s="49">
        <v>9</v>
      </c>
      <c r="DY45" s="49">
        <v>231</v>
      </c>
      <c r="DZ45" s="51">
        <v>7339</v>
      </c>
      <c r="EA45" s="51">
        <v>16744</v>
      </c>
      <c r="EB45" s="51">
        <v>7607</v>
      </c>
    </row>
    <row r="46" spans="1:132" s="3" customFormat="1">
      <c r="A46" s="3" t="s">
        <v>41</v>
      </c>
      <c r="B46" s="3" t="s">
        <v>333</v>
      </c>
      <c r="C46" s="3" t="s">
        <v>287</v>
      </c>
      <c r="D46" s="35" t="s">
        <v>188</v>
      </c>
      <c r="E46" s="37">
        <v>1020</v>
      </c>
      <c r="F46" s="37"/>
      <c r="G46" s="37">
        <v>100</v>
      </c>
      <c r="H46" s="36"/>
      <c r="I46" s="37"/>
      <c r="J46" s="37">
        <v>1431</v>
      </c>
      <c r="K46" s="36">
        <v>41</v>
      </c>
      <c r="L46" s="37">
        <v>1125</v>
      </c>
      <c r="M46" s="38">
        <f t="shared" si="16"/>
        <v>0.78616352201257866</v>
      </c>
      <c r="N46" s="39">
        <v>43647</v>
      </c>
      <c r="O46" s="39">
        <v>44012</v>
      </c>
      <c r="P46" s="40">
        <v>0</v>
      </c>
      <c r="Q46" s="40">
        <v>24</v>
      </c>
      <c r="R46" s="40">
        <v>0</v>
      </c>
      <c r="S46" s="40">
        <v>24</v>
      </c>
      <c r="T46" s="40">
        <v>0</v>
      </c>
      <c r="U46" s="40">
        <v>24</v>
      </c>
      <c r="V46" s="40">
        <v>0</v>
      </c>
      <c r="W46" s="40">
        <v>13</v>
      </c>
      <c r="X46" s="41">
        <v>37500</v>
      </c>
      <c r="Y46" s="42">
        <f t="shared" si="17"/>
        <v>26.20545073375262</v>
      </c>
      <c r="Z46" s="41">
        <v>15</v>
      </c>
      <c r="AA46" s="41">
        <v>0</v>
      </c>
      <c r="AB46" s="41">
        <v>0</v>
      </c>
      <c r="AC46" s="41">
        <v>14500</v>
      </c>
      <c r="AD46" s="41">
        <v>14500</v>
      </c>
      <c r="AE46" s="41">
        <v>52000</v>
      </c>
      <c r="AF46" s="41">
        <v>0</v>
      </c>
      <c r="AG46" s="41">
        <v>52000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390</v>
      </c>
      <c r="AN46" s="41">
        <v>0</v>
      </c>
      <c r="AO46" s="41">
        <v>390</v>
      </c>
      <c r="AP46" s="41">
        <v>0</v>
      </c>
      <c r="AQ46" s="41">
        <v>390</v>
      </c>
      <c r="AR46" s="41">
        <v>2260</v>
      </c>
      <c r="AS46" s="44">
        <v>0</v>
      </c>
      <c r="AT46" s="44">
        <v>0</v>
      </c>
      <c r="AU46" s="44">
        <v>0</v>
      </c>
      <c r="AV46" s="44">
        <v>7000</v>
      </c>
      <c r="AW46" s="44">
        <v>7000</v>
      </c>
      <c r="AX46" s="45"/>
      <c r="AY46" s="45"/>
      <c r="AZ46" s="45"/>
      <c r="BA46" s="45">
        <v>4500</v>
      </c>
      <c r="BB46" s="46">
        <f t="shared" si="18"/>
        <v>3.1446540880503147</v>
      </c>
      <c r="BC46" s="45">
        <v>18037</v>
      </c>
      <c r="BD46" s="45">
        <v>6510</v>
      </c>
      <c r="BE46" s="45">
        <v>24547</v>
      </c>
      <c r="BF46" s="45">
        <v>23500</v>
      </c>
      <c r="BG46" s="45">
        <v>52000</v>
      </c>
      <c r="BH46" s="45">
        <v>52547</v>
      </c>
      <c r="BI46" s="45">
        <v>0</v>
      </c>
      <c r="BJ46" s="45">
        <v>0</v>
      </c>
      <c r="BK46" s="48">
        <v>5254</v>
      </c>
      <c r="BL46" s="48">
        <v>2090</v>
      </c>
      <c r="BM46" s="48">
        <v>7344</v>
      </c>
      <c r="BN46" s="48">
        <v>14421</v>
      </c>
      <c r="BO46" s="47">
        <v>899</v>
      </c>
      <c r="BP46" s="47">
        <v>213</v>
      </c>
      <c r="BQ46" s="48">
        <v>1112</v>
      </c>
      <c r="BR46" s="47">
        <v>197</v>
      </c>
      <c r="BS46" s="47">
        <v>42</v>
      </c>
      <c r="BT46" s="47">
        <v>239</v>
      </c>
      <c r="BU46" s="48">
        <v>6599</v>
      </c>
      <c r="BV46" s="48">
        <v>29715</v>
      </c>
      <c r="BW46" s="47">
        <v>5</v>
      </c>
      <c r="BX46" s="47">
        <v>0</v>
      </c>
      <c r="BY46" s="47">
        <v>5</v>
      </c>
      <c r="BZ46" s="47">
        <v>51</v>
      </c>
      <c r="CA46" s="49"/>
      <c r="CB46" s="49"/>
      <c r="CC46" s="49">
        <v>633</v>
      </c>
      <c r="CD46" s="50">
        <f t="shared" si="19"/>
        <v>0.44234800838574423</v>
      </c>
      <c r="CE46" s="51">
        <v>2829</v>
      </c>
      <c r="CF46" s="52" t="s">
        <v>488</v>
      </c>
      <c r="CG46" s="50">
        <f t="shared" si="20"/>
        <v>1.9769392033542976</v>
      </c>
      <c r="CH46" s="49">
        <v>0</v>
      </c>
      <c r="CI46" s="52"/>
      <c r="CJ46" s="52" t="s">
        <v>489</v>
      </c>
      <c r="CK46" s="51">
        <v>2082</v>
      </c>
      <c r="CL46" s="49">
        <v>417</v>
      </c>
      <c r="CM46" s="51">
        <v>2415</v>
      </c>
      <c r="CN46" s="51">
        <v>1040</v>
      </c>
      <c r="CO46" s="51">
        <v>3455</v>
      </c>
      <c r="CP46" s="49">
        <v>0</v>
      </c>
      <c r="CQ46" s="51">
        <v>5954</v>
      </c>
      <c r="CR46" s="50">
        <f t="shared" si="21"/>
        <v>4.1607267645003496</v>
      </c>
      <c r="CS46" s="50">
        <f t="shared" si="22"/>
        <v>2.1046306115235067</v>
      </c>
      <c r="CT46" s="49">
        <v>94</v>
      </c>
      <c r="CU46" s="49">
        <v>173</v>
      </c>
      <c r="CV46" s="49">
        <v>4</v>
      </c>
      <c r="CW46" s="49">
        <v>6</v>
      </c>
      <c r="CX46" s="49">
        <v>0</v>
      </c>
      <c r="CY46" s="49">
        <v>10</v>
      </c>
      <c r="CZ46" s="49">
        <v>0</v>
      </c>
      <c r="DA46" s="49"/>
      <c r="DB46" s="49"/>
      <c r="DC46" s="49"/>
      <c r="DD46" s="51"/>
      <c r="DE46" s="49">
        <v>0</v>
      </c>
      <c r="DF46" s="49">
        <v>0</v>
      </c>
      <c r="DG46" s="49">
        <v>0</v>
      </c>
      <c r="DH46" s="49">
        <v>0</v>
      </c>
      <c r="DI46" s="51">
        <v>10</v>
      </c>
      <c r="DJ46" s="49">
        <v>0</v>
      </c>
      <c r="DK46" s="49">
        <v>0</v>
      </c>
      <c r="DL46" s="49">
        <v>0</v>
      </c>
      <c r="DM46" s="51">
        <v>0</v>
      </c>
      <c r="DN46" s="51"/>
      <c r="DO46" s="50">
        <f t="shared" si="23"/>
        <v>0</v>
      </c>
      <c r="DP46" s="49">
        <v>0</v>
      </c>
      <c r="DQ46" s="49">
        <v>0</v>
      </c>
      <c r="DR46" s="49">
        <v>0</v>
      </c>
      <c r="DS46" s="49">
        <v>0</v>
      </c>
      <c r="DT46" s="49">
        <v>0</v>
      </c>
      <c r="DU46" s="49">
        <v>0</v>
      </c>
      <c r="DV46" s="49">
        <v>0</v>
      </c>
      <c r="DW46" s="49">
        <v>0</v>
      </c>
      <c r="DX46" s="49">
        <v>6</v>
      </c>
      <c r="DY46" s="49">
        <v>0</v>
      </c>
      <c r="DZ46" s="49">
        <v>287</v>
      </c>
      <c r="EA46" s="51">
        <v>5777</v>
      </c>
      <c r="EB46" s="51">
        <v>1818</v>
      </c>
    </row>
    <row r="47" spans="1:132" s="3" customFormat="1">
      <c r="A47" s="3" t="s">
        <v>42</v>
      </c>
      <c r="B47" s="3" t="s">
        <v>334</v>
      </c>
      <c r="C47" s="3" t="s">
        <v>284</v>
      </c>
      <c r="D47" s="35" t="s">
        <v>188</v>
      </c>
      <c r="E47" s="37">
        <v>1400</v>
      </c>
      <c r="F47" s="37"/>
      <c r="G47" s="37">
        <v>210</v>
      </c>
      <c r="H47" s="36"/>
      <c r="I47" s="37"/>
      <c r="J47" s="37">
        <v>3291</v>
      </c>
      <c r="K47" s="36">
        <v>40</v>
      </c>
      <c r="L47" s="37">
        <v>4000</v>
      </c>
      <c r="M47" s="38">
        <f t="shared" si="16"/>
        <v>1.2154360376785172</v>
      </c>
      <c r="N47" s="39">
        <v>43770</v>
      </c>
      <c r="O47" s="39">
        <v>44135</v>
      </c>
      <c r="P47" s="40">
        <v>0</v>
      </c>
      <c r="Q47" s="40">
        <v>0</v>
      </c>
      <c r="R47" s="40">
        <v>35</v>
      </c>
      <c r="S47" s="40">
        <v>35</v>
      </c>
      <c r="T47" s="40">
        <v>23</v>
      </c>
      <c r="U47" s="40">
        <v>58</v>
      </c>
      <c r="V47" s="40">
        <v>4</v>
      </c>
      <c r="W47" s="40">
        <v>12</v>
      </c>
      <c r="X47" s="41">
        <v>41200</v>
      </c>
      <c r="Y47" s="42">
        <f t="shared" si="17"/>
        <v>12.518991188088727</v>
      </c>
      <c r="Z47" s="41">
        <v>0</v>
      </c>
      <c r="AA47" s="41">
        <v>0</v>
      </c>
      <c r="AB47" s="41">
        <v>0</v>
      </c>
      <c r="AC47" s="41">
        <v>46127</v>
      </c>
      <c r="AD47" s="41">
        <v>46127</v>
      </c>
      <c r="AE47" s="41">
        <v>87327</v>
      </c>
      <c r="AF47" s="41">
        <v>5717</v>
      </c>
      <c r="AG47" s="41">
        <v>93044</v>
      </c>
      <c r="AH47" s="41">
        <v>0</v>
      </c>
      <c r="AI47" s="41">
        <v>0</v>
      </c>
      <c r="AJ47" s="41">
        <v>0</v>
      </c>
      <c r="AK47" s="41">
        <v>0</v>
      </c>
      <c r="AL47" s="41">
        <v>2500</v>
      </c>
      <c r="AM47" s="43">
        <v>520</v>
      </c>
      <c r="AN47" s="41">
        <v>0</v>
      </c>
      <c r="AO47" s="41">
        <v>3020</v>
      </c>
      <c r="AP47" s="41">
        <v>7000</v>
      </c>
      <c r="AQ47" s="41">
        <v>10020</v>
      </c>
      <c r="AR47" s="41">
        <v>545</v>
      </c>
      <c r="AS47" s="44">
        <v>0</v>
      </c>
      <c r="AT47" s="44">
        <v>0</v>
      </c>
      <c r="AU47" s="44">
        <v>0</v>
      </c>
      <c r="AV47" s="44">
        <v>9544</v>
      </c>
      <c r="AW47" s="44">
        <v>9544</v>
      </c>
      <c r="AX47" s="45">
        <v>8119</v>
      </c>
      <c r="AY47" s="45">
        <v>1604</v>
      </c>
      <c r="AZ47" s="45">
        <v>1492</v>
      </c>
      <c r="BA47" s="45">
        <v>11215</v>
      </c>
      <c r="BB47" s="46">
        <f t="shared" si="18"/>
        <v>3.4077787906411423</v>
      </c>
      <c r="BC47" s="45">
        <v>43054</v>
      </c>
      <c r="BD47" s="45">
        <v>4031</v>
      </c>
      <c r="BE47" s="45">
        <v>47085</v>
      </c>
      <c r="BF47" s="45">
        <v>24994</v>
      </c>
      <c r="BG47" s="45">
        <v>93044</v>
      </c>
      <c r="BH47" s="45">
        <v>83294</v>
      </c>
      <c r="BI47" s="45">
        <v>7500</v>
      </c>
      <c r="BJ47" s="45">
        <v>1996</v>
      </c>
      <c r="BK47" s="48">
        <v>8119</v>
      </c>
      <c r="BL47" s="48">
        <v>5399</v>
      </c>
      <c r="BM47" s="48">
        <v>13518</v>
      </c>
      <c r="BN47" s="48">
        <v>17438</v>
      </c>
      <c r="BO47" s="48">
        <v>1255</v>
      </c>
      <c r="BP47" s="47">
        <v>441</v>
      </c>
      <c r="BQ47" s="48">
        <v>1696</v>
      </c>
      <c r="BR47" s="47">
        <v>475</v>
      </c>
      <c r="BS47" s="47">
        <v>66</v>
      </c>
      <c r="BT47" s="47">
        <v>541</v>
      </c>
      <c r="BU47" s="48">
        <v>19827</v>
      </c>
      <c r="BV47" s="48">
        <v>53020</v>
      </c>
      <c r="BW47" s="47">
        <v>21</v>
      </c>
      <c r="BX47" s="47">
        <v>5</v>
      </c>
      <c r="BY47" s="47">
        <v>26</v>
      </c>
      <c r="BZ47" s="47">
        <v>52</v>
      </c>
      <c r="CA47" s="49"/>
      <c r="CB47" s="49"/>
      <c r="CC47" s="51">
        <v>1432</v>
      </c>
      <c r="CD47" s="50">
        <f t="shared" si="19"/>
        <v>0.43512610148890912</v>
      </c>
      <c r="CE47" s="51">
        <v>6691</v>
      </c>
      <c r="CF47" s="52" t="s">
        <v>489</v>
      </c>
      <c r="CG47" s="50">
        <f t="shared" si="20"/>
        <v>2.0331206320267396</v>
      </c>
      <c r="CH47" s="49">
        <v>0</v>
      </c>
      <c r="CI47" s="51">
        <v>3952</v>
      </c>
      <c r="CJ47" s="52" t="s">
        <v>489</v>
      </c>
      <c r="CK47" s="51">
        <v>2419</v>
      </c>
      <c r="CL47" s="49">
        <v>152</v>
      </c>
      <c r="CM47" s="51">
        <v>8077</v>
      </c>
      <c r="CN47" s="49">
        <v>5082</v>
      </c>
      <c r="CO47" s="51">
        <v>13159</v>
      </c>
      <c r="CP47" s="49">
        <v>0</v>
      </c>
      <c r="CQ47" s="51">
        <v>15730</v>
      </c>
      <c r="CR47" s="50">
        <f t="shared" si="21"/>
        <v>4.7797022181707689</v>
      </c>
      <c r="CS47" s="50">
        <f t="shared" si="22"/>
        <v>2.3509191451203111</v>
      </c>
      <c r="CT47" s="49">
        <v>191</v>
      </c>
      <c r="CU47" s="49">
        <v>245</v>
      </c>
      <c r="CV47" s="49">
        <v>5</v>
      </c>
      <c r="CW47" s="49">
        <v>38</v>
      </c>
      <c r="CX47" s="49">
        <v>0</v>
      </c>
      <c r="CY47" s="49">
        <v>43</v>
      </c>
      <c r="CZ47" s="49">
        <v>8</v>
      </c>
      <c r="DA47" s="49">
        <v>76</v>
      </c>
      <c r="DB47" s="49">
        <v>417</v>
      </c>
      <c r="DC47" s="49">
        <v>0</v>
      </c>
      <c r="DD47" s="51">
        <v>493</v>
      </c>
      <c r="DE47" s="49">
        <v>4</v>
      </c>
      <c r="DF47" s="49">
        <v>0</v>
      </c>
      <c r="DG47" s="49">
        <v>0</v>
      </c>
      <c r="DH47" s="49">
        <v>4</v>
      </c>
      <c r="DI47" s="51">
        <v>47</v>
      </c>
      <c r="DJ47" s="49">
        <v>27</v>
      </c>
      <c r="DK47" s="49">
        <v>0</v>
      </c>
      <c r="DL47" s="49">
        <v>0</v>
      </c>
      <c r="DM47" s="51">
        <v>27</v>
      </c>
      <c r="DN47" s="51">
        <v>520</v>
      </c>
      <c r="DO47" s="50">
        <f t="shared" si="23"/>
        <v>0.15800668489820724</v>
      </c>
      <c r="DP47" s="49">
        <v>48</v>
      </c>
      <c r="DQ47" s="49">
        <v>0</v>
      </c>
      <c r="DR47" s="49">
        <v>0</v>
      </c>
      <c r="DS47" s="49">
        <v>11</v>
      </c>
      <c r="DT47" s="49">
        <v>50</v>
      </c>
      <c r="DU47" s="49">
        <v>2</v>
      </c>
      <c r="DV47" s="49">
        <v>19</v>
      </c>
      <c r="DW47" s="49">
        <v>0</v>
      </c>
      <c r="DX47" s="49">
        <v>6</v>
      </c>
      <c r="DY47" s="49">
        <v>5</v>
      </c>
      <c r="DZ47" s="49">
        <v>929</v>
      </c>
      <c r="EA47" s="49">
        <v>400</v>
      </c>
      <c r="EB47" s="51">
        <v>6289</v>
      </c>
    </row>
    <row r="48" spans="1:132" s="3" customFormat="1">
      <c r="A48" s="3" t="s">
        <v>43</v>
      </c>
      <c r="B48" s="3" t="s">
        <v>335</v>
      </c>
      <c r="C48" s="3" t="s">
        <v>290</v>
      </c>
      <c r="D48" s="35" t="s">
        <v>187</v>
      </c>
      <c r="E48" s="37">
        <v>2860</v>
      </c>
      <c r="F48" s="37"/>
      <c r="G48" s="37"/>
      <c r="H48" s="36"/>
      <c r="I48" s="37"/>
      <c r="J48" s="37">
        <v>1435</v>
      </c>
      <c r="K48" s="36">
        <v>52</v>
      </c>
      <c r="L48" s="37">
        <v>2050</v>
      </c>
      <c r="M48" s="38">
        <f t="shared" si="16"/>
        <v>1.4285714285714286</v>
      </c>
      <c r="N48" s="39">
        <v>43466</v>
      </c>
      <c r="O48" s="39">
        <v>43830</v>
      </c>
      <c r="P48" s="40">
        <v>0</v>
      </c>
      <c r="Q48" s="40">
        <v>0</v>
      </c>
      <c r="R48" s="40">
        <v>18</v>
      </c>
      <c r="S48" s="40">
        <v>18</v>
      </c>
      <c r="T48" s="40">
        <v>0</v>
      </c>
      <c r="U48" s="40">
        <v>18</v>
      </c>
      <c r="V48" s="40">
        <v>0</v>
      </c>
      <c r="W48" s="40">
        <v>3</v>
      </c>
      <c r="X48" s="41">
        <v>13200</v>
      </c>
      <c r="Y48" s="42">
        <f t="shared" si="17"/>
        <v>9.1986062717770043</v>
      </c>
      <c r="Z48" s="41">
        <v>0</v>
      </c>
      <c r="AA48" s="41">
        <v>0</v>
      </c>
      <c r="AB48" s="41">
        <v>0</v>
      </c>
      <c r="AC48" s="41">
        <v>16170</v>
      </c>
      <c r="AD48" s="41">
        <v>16170</v>
      </c>
      <c r="AE48" s="41">
        <v>29370</v>
      </c>
      <c r="AF48" s="41">
        <v>0</v>
      </c>
      <c r="AG48" s="41">
        <v>29370</v>
      </c>
      <c r="AH48" s="41">
        <v>200</v>
      </c>
      <c r="AI48" s="41">
        <v>0</v>
      </c>
      <c r="AJ48" s="41">
        <v>0</v>
      </c>
      <c r="AK48" s="41">
        <v>200</v>
      </c>
      <c r="AL48" s="41">
        <v>0</v>
      </c>
      <c r="AM48" s="43">
        <v>0</v>
      </c>
      <c r="AN48" s="41">
        <v>0</v>
      </c>
      <c r="AO48" s="41">
        <v>0</v>
      </c>
      <c r="AP48" s="41">
        <v>0</v>
      </c>
      <c r="AQ48" s="41">
        <v>200</v>
      </c>
      <c r="AR48" s="41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5">
        <v>3672</v>
      </c>
      <c r="AY48" s="45">
        <v>0</v>
      </c>
      <c r="AZ48" s="45">
        <v>0</v>
      </c>
      <c r="BA48" s="45">
        <v>3672</v>
      </c>
      <c r="BB48" s="46">
        <f t="shared" si="18"/>
        <v>2.5588850174216029</v>
      </c>
      <c r="BC48" s="45">
        <v>14802</v>
      </c>
      <c r="BD48" s="45">
        <v>1800</v>
      </c>
      <c r="BE48" s="45">
        <v>16602</v>
      </c>
      <c r="BF48" s="45">
        <v>8420</v>
      </c>
      <c r="BG48" s="45">
        <v>29370</v>
      </c>
      <c r="BH48" s="45">
        <v>28694</v>
      </c>
      <c r="BI48" s="45">
        <v>200</v>
      </c>
      <c r="BJ48" s="45">
        <v>0</v>
      </c>
      <c r="BK48" s="48">
        <v>2498</v>
      </c>
      <c r="BL48" s="48">
        <v>2225</v>
      </c>
      <c r="BM48" s="48">
        <v>4723</v>
      </c>
      <c r="BN48" s="48">
        <v>12838</v>
      </c>
      <c r="BO48" s="47">
        <v>579</v>
      </c>
      <c r="BP48" s="47">
        <v>141</v>
      </c>
      <c r="BQ48" s="47">
        <v>720</v>
      </c>
      <c r="BR48" s="47">
        <v>148</v>
      </c>
      <c r="BS48" s="47">
        <v>27</v>
      </c>
      <c r="BT48" s="47">
        <v>175</v>
      </c>
      <c r="BU48" s="48">
        <v>8000</v>
      </c>
      <c r="BV48" s="48">
        <v>26456</v>
      </c>
      <c r="BW48" s="47">
        <v>20</v>
      </c>
      <c r="BX48" s="47">
        <v>0</v>
      </c>
      <c r="BY48" s="47">
        <v>20</v>
      </c>
      <c r="BZ48" s="47">
        <v>51</v>
      </c>
      <c r="CA48" s="49">
        <v>187</v>
      </c>
      <c r="CB48" s="49">
        <v>10</v>
      </c>
      <c r="CC48" s="49">
        <v>197</v>
      </c>
      <c r="CD48" s="50">
        <f t="shared" si="19"/>
        <v>0.13728222996515679</v>
      </c>
      <c r="CE48" s="49">
        <v>827</v>
      </c>
      <c r="CF48" s="52" t="s">
        <v>488</v>
      </c>
      <c r="CG48" s="50">
        <f t="shared" si="20"/>
        <v>0.57630662020905921</v>
      </c>
      <c r="CH48" s="49">
        <v>0</v>
      </c>
      <c r="CI48" s="49">
        <v>75</v>
      </c>
      <c r="CJ48" s="52" t="s">
        <v>488</v>
      </c>
      <c r="CK48" s="49">
        <v>50</v>
      </c>
      <c r="CL48" s="49">
        <v>0</v>
      </c>
      <c r="CM48" s="49">
        <v>925</v>
      </c>
      <c r="CN48" s="49">
        <v>327</v>
      </c>
      <c r="CO48" s="51">
        <v>1252</v>
      </c>
      <c r="CP48" s="49">
        <v>0</v>
      </c>
      <c r="CQ48" s="51">
        <v>1302</v>
      </c>
      <c r="CR48" s="50">
        <f t="shared" si="21"/>
        <v>0.90731707317073174</v>
      </c>
      <c r="CS48" s="50">
        <f t="shared" si="22"/>
        <v>1.5743651753325272</v>
      </c>
      <c r="CT48" s="49">
        <v>25</v>
      </c>
      <c r="CU48" s="49">
        <v>78</v>
      </c>
      <c r="CV48" s="49">
        <v>30</v>
      </c>
      <c r="CW48" s="49">
        <v>4</v>
      </c>
      <c r="CX48" s="49">
        <v>1</v>
      </c>
      <c r="CY48" s="49">
        <v>35</v>
      </c>
      <c r="CZ48" s="49">
        <v>0</v>
      </c>
      <c r="DA48" s="49">
        <v>286</v>
      </c>
      <c r="DB48" s="49">
        <v>15</v>
      </c>
      <c r="DC48" s="49">
        <v>286</v>
      </c>
      <c r="DD48" s="51">
        <v>587</v>
      </c>
      <c r="DE48" s="49">
        <v>0</v>
      </c>
      <c r="DF48" s="49">
        <v>0</v>
      </c>
      <c r="DG48" s="49">
        <v>0</v>
      </c>
      <c r="DH48" s="49">
        <v>0</v>
      </c>
      <c r="DI48" s="51">
        <v>35</v>
      </c>
      <c r="DJ48" s="49">
        <v>0</v>
      </c>
      <c r="DK48" s="49">
        <v>0</v>
      </c>
      <c r="DL48" s="49">
        <v>0</v>
      </c>
      <c r="DM48" s="51">
        <v>0</v>
      </c>
      <c r="DN48" s="51">
        <v>587</v>
      </c>
      <c r="DO48" s="50">
        <f t="shared" si="23"/>
        <v>0.40905923344947737</v>
      </c>
      <c r="DP48" s="49">
        <v>0</v>
      </c>
      <c r="DQ48" s="49">
        <v>0</v>
      </c>
      <c r="DR48" s="49">
        <v>0</v>
      </c>
      <c r="DS48" s="49">
        <v>0</v>
      </c>
      <c r="DT48" s="49">
        <v>0</v>
      </c>
      <c r="DU48" s="49">
        <v>0</v>
      </c>
      <c r="DV48" s="49">
        <v>0</v>
      </c>
      <c r="DW48" s="49">
        <v>0</v>
      </c>
      <c r="DX48" s="49">
        <v>2</v>
      </c>
      <c r="DY48" s="49">
        <v>3</v>
      </c>
      <c r="DZ48" s="49">
        <v>85</v>
      </c>
      <c r="EA48" s="49">
        <v>104</v>
      </c>
      <c r="EB48" s="49">
        <v>839</v>
      </c>
    </row>
    <row r="49" spans="1:132" s="3" customFormat="1">
      <c r="A49" s="3" t="s">
        <v>44</v>
      </c>
      <c r="B49" s="3" t="s">
        <v>336</v>
      </c>
      <c r="C49" s="3" t="s">
        <v>294</v>
      </c>
      <c r="D49" s="35" t="s">
        <v>187</v>
      </c>
      <c r="E49" s="37">
        <v>1425</v>
      </c>
      <c r="F49" s="37"/>
      <c r="G49" s="37">
        <v>8</v>
      </c>
      <c r="H49" s="36"/>
      <c r="I49" s="37"/>
      <c r="J49" s="37">
        <v>5593</v>
      </c>
      <c r="K49" s="36">
        <v>37</v>
      </c>
      <c r="L49" s="37">
        <v>5200</v>
      </c>
      <c r="M49" s="38">
        <f t="shared" si="16"/>
        <v>0.92973359556588597</v>
      </c>
      <c r="N49" s="39">
        <v>43647</v>
      </c>
      <c r="O49" s="39">
        <v>44012</v>
      </c>
      <c r="P49" s="40">
        <v>30</v>
      </c>
      <c r="Q49" s="40">
        <v>30</v>
      </c>
      <c r="R49" s="40">
        <v>0</v>
      </c>
      <c r="S49" s="40">
        <v>60</v>
      </c>
      <c r="T49" s="40">
        <v>87</v>
      </c>
      <c r="U49" s="40">
        <v>147</v>
      </c>
      <c r="V49" s="40">
        <v>0</v>
      </c>
      <c r="W49" s="40">
        <v>20</v>
      </c>
      <c r="X49" s="41">
        <v>277077</v>
      </c>
      <c r="Y49" s="42">
        <f t="shared" si="17"/>
        <v>49.539960665117114</v>
      </c>
      <c r="Z49" s="41">
        <v>0</v>
      </c>
      <c r="AA49" s="41">
        <v>0</v>
      </c>
      <c r="AB49" s="41">
        <v>0</v>
      </c>
      <c r="AC49" s="41">
        <v>47732</v>
      </c>
      <c r="AD49" s="41">
        <v>47732</v>
      </c>
      <c r="AE49" s="41">
        <v>324809</v>
      </c>
      <c r="AF49" s="41">
        <v>0</v>
      </c>
      <c r="AG49" s="41">
        <v>324809</v>
      </c>
      <c r="AH49" s="41">
        <v>200</v>
      </c>
      <c r="AI49" s="41">
        <v>0</v>
      </c>
      <c r="AJ49" s="41">
        <v>0</v>
      </c>
      <c r="AK49" s="41">
        <v>200</v>
      </c>
      <c r="AL49" s="41">
        <v>0</v>
      </c>
      <c r="AM49" s="43">
        <v>682</v>
      </c>
      <c r="AN49" s="41">
        <v>0</v>
      </c>
      <c r="AO49" s="41">
        <v>682</v>
      </c>
      <c r="AP49" s="41">
        <v>100</v>
      </c>
      <c r="AQ49" s="41">
        <v>982</v>
      </c>
      <c r="AR49" s="41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5">
        <v>19443</v>
      </c>
      <c r="AY49" s="45">
        <v>5025</v>
      </c>
      <c r="AZ49" s="45">
        <v>4125</v>
      </c>
      <c r="BA49" s="45">
        <v>28593</v>
      </c>
      <c r="BB49" s="46">
        <f t="shared" si="18"/>
        <v>5.1122832111568028</v>
      </c>
      <c r="BC49" s="45">
        <v>164160</v>
      </c>
      <c r="BD49" s="45">
        <v>15334</v>
      </c>
      <c r="BE49" s="45">
        <v>179494</v>
      </c>
      <c r="BF49" s="45">
        <v>58735</v>
      </c>
      <c r="BG49" s="45">
        <v>324809</v>
      </c>
      <c r="BH49" s="45">
        <v>266822</v>
      </c>
      <c r="BI49" s="45">
        <v>882</v>
      </c>
      <c r="BJ49" s="45">
        <v>0</v>
      </c>
      <c r="BK49" s="48">
        <v>11530</v>
      </c>
      <c r="BL49" s="48">
        <v>9739</v>
      </c>
      <c r="BM49" s="48">
        <v>21269</v>
      </c>
      <c r="BN49" s="48">
        <v>17439</v>
      </c>
      <c r="BO49" s="48">
        <v>1663</v>
      </c>
      <c r="BP49" s="47">
        <v>409</v>
      </c>
      <c r="BQ49" s="48">
        <v>2072</v>
      </c>
      <c r="BR49" s="48">
        <v>1343</v>
      </c>
      <c r="BS49" s="47">
        <v>652</v>
      </c>
      <c r="BT49" s="48">
        <v>1995</v>
      </c>
      <c r="BU49" s="48">
        <v>19838</v>
      </c>
      <c r="BV49" s="48">
        <v>62613</v>
      </c>
      <c r="BW49" s="47">
        <v>57</v>
      </c>
      <c r="BX49" s="47">
        <v>13</v>
      </c>
      <c r="BY49" s="47">
        <v>70</v>
      </c>
      <c r="BZ49" s="47">
        <v>52</v>
      </c>
      <c r="CA49" s="49"/>
      <c r="CB49" s="49"/>
      <c r="CC49" s="51">
        <v>3387</v>
      </c>
      <c r="CD49" s="50">
        <f t="shared" si="19"/>
        <v>0.60557840157339526</v>
      </c>
      <c r="CE49" s="51">
        <v>20252</v>
      </c>
      <c r="CF49" s="52" t="s">
        <v>489</v>
      </c>
      <c r="CG49" s="50">
        <f t="shared" si="20"/>
        <v>3.6209547648846772</v>
      </c>
      <c r="CH49" s="49">
        <v>520</v>
      </c>
      <c r="CI49" s="49">
        <v>762</v>
      </c>
      <c r="CJ49" s="52" t="s">
        <v>489</v>
      </c>
      <c r="CK49" s="51">
        <v>8689</v>
      </c>
      <c r="CL49" s="51">
        <v>3522</v>
      </c>
      <c r="CM49" s="51">
        <v>16358</v>
      </c>
      <c r="CN49" s="51">
        <v>21691</v>
      </c>
      <c r="CO49" s="51">
        <v>38049</v>
      </c>
      <c r="CP49" s="49">
        <v>0</v>
      </c>
      <c r="CQ49" s="51">
        <v>50260</v>
      </c>
      <c r="CR49" s="50">
        <f t="shared" si="21"/>
        <v>8.9862327909887352</v>
      </c>
      <c r="CS49" s="50">
        <f t="shared" si="22"/>
        <v>2.4817301994864707</v>
      </c>
      <c r="CT49" s="51">
        <v>1325</v>
      </c>
      <c r="CU49" s="51">
        <v>2209</v>
      </c>
      <c r="CV49" s="49">
        <v>194</v>
      </c>
      <c r="CW49" s="49">
        <v>83</v>
      </c>
      <c r="CX49" s="49">
        <v>15</v>
      </c>
      <c r="CY49" s="49">
        <v>292</v>
      </c>
      <c r="CZ49" s="49">
        <v>78</v>
      </c>
      <c r="DA49" s="51">
        <v>1858</v>
      </c>
      <c r="DB49" s="51">
        <v>1766</v>
      </c>
      <c r="DC49" s="49">
        <v>52</v>
      </c>
      <c r="DD49" s="51">
        <v>3676</v>
      </c>
      <c r="DE49" s="49">
        <v>1</v>
      </c>
      <c r="DF49" s="49">
        <v>0</v>
      </c>
      <c r="DG49" s="49">
        <v>0</v>
      </c>
      <c r="DH49" s="49">
        <v>1</v>
      </c>
      <c r="DI49" s="51">
        <v>293</v>
      </c>
      <c r="DJ49" s="49">
        <v>9</v>
      </c>
      <c r="DK49" s="49">
        <v>0</v>
      </c>
      <c r="DL49" s="49">
        <v>0</v>
      </c>
      <c r="DM49" s="51">
        <v>9</v>
      </c>
      <c r="DN49" s="51">
        <v>3685</v>
      </c>
      <c r="DO49" s="50">
        <f t="shared" si="23"/>
        <v>0.65885928839620955</v>
      </c>
      <c r="DP49" s="49">
        <v>126</v>
      </c>
      <c r="DQ49" s="49">
        <v>20</v>
      </c>
      <c r="DR49" s="49">
        <v>345</v>
      </c>
      <c r="DS49" s="49">
        <v>2</v>
      </c>
      <c r="DT49" s="49">
        <v>50</v>
      </c>
      <c r="DU49" s="49">
        <v>2</v>
      </c>
      <c r="DV49" s="49">
        <v>3</v>
      </c>
      <c r="DW49" s="49">
        <v>17</v>
      </c>
      <c r="DX49" s="49">
        <v>10</v>
      </c>
      <c r="DY49" s="49">
        <v>5</v>
      </c>
      <c r="DZ49" s="51">
        <v>2087</v>
      </c>
      <c r="EA49" s="49"/>
      <c r="EB49" s="51">
        <v>5103</v>
      </c>
    </row>
    <row r="50" spans="1:132" s="3" customFormat="1">
      <c r="A50" s="3" t="s">
        <v>45</v>
      </c>
      <c r="B50" s="3" t="s">
        <v>337</v>
      </c>
      <c r="C50" s="3" t="s">
        <v>294</v>
      </c>
      <c r="D50" s="35" t="s">
        <v>187</v>
      </c>
      <c r="E50" s="37">
        <v>1849</v>
      </c>
      <c r="F50" s="37">
        <v>5</v>
      </c>
      <c r="G50" s="37">
        <v>272</v>
      </c>
      <c r="H50" s="36"/>
      <c r="I50" s="37">
        <v>64</v>
      </c>
      <c r="J50" s="37">
        <v>9852</v>
      </c>
      <c r="K50" s="36">
        <v>38</v>
      </c>
      <c r="L50" s="37">
        <v>9507</v>
      </c>
      <c r="M50" s="38">
        <f t="shared" si="16"/>
        <v>0.96498172959805117</v>
      </c>
      <c r="N50" s="39">
        <v>43647</v>
      </c>
      <c r="O50" s="39">
        <v>44012</v>
      </c>
      <c r="P50" s="40">
        <v>145</v>
      </c>
      <c r="Q50" s="40">
        <v>95</v>
      </c>
      <c r="R50" s="40">
        <v>25</v>
      </c>
      <c r="S50" s="40">
        <v>265</v>
      </c>
      <c r="T50" s="40">
        <v>40</v>
      </c>
      <c r="U50" s="40">
        <v>305</v>
      </c>
      <c r="V50" s="40">
        <v>0</v>
      </c>
      <c r="W50" s="40">
        <v>46</v>
      </c>
      <c r="X50" s="41">
        <v>703488</v>
      </c>
      <c r="Y50" s="42">
        <f t="shared" si="17"/>
        <v>71.405602923264311</v>
      </c>
      <c r="Z50" s="41">
        <v>35</v>
      </c>
      <c r="AA50" s="41">
        <v>0</v>
      </c>
      <c r="AB50" s="41">
        <v>175</v>
      </c>
      <c r="AC50" s="41">
        <v>11362</v>
      </c>
      <c r="AD50" s="41">
        <v>11537</v>
      </c>
      <c r="AE50" s="41">
        <v>715025</v>
      </c>
      <c r="AF50" s="41">
        <v>0</v>
      </c>
      <c r="AG50" s="41">
        <v>715025</v>
      </c>
      <c r="AH50" s="41">
        <v>200</v>
      </c>
      <c r="AI50" s="41">
        <v>0</v>
      </c>
      <c r="AJ50" s="41">
        <v>0</v>
      </c>
      <c r="AK50" s="41">
        <v>200</v>
      </c>
      <c r="AL50" s="41">
        <v>0</v>
      </c>
      <c r="AM50" s="43">
        <v>390</v>
      </c>
      <c r="AN50" s="41">
        <v>450</v>
      </c>
      <c r="AO50" s="41">
        <v>840</v>
      </c>
      <c r="AP50" s="41">
        <v>0</v>
      </c>
      <c r="AQ50" s="41">
        <v>1040</v>
      </c>
      <c r="AR50" s="41">
        <v>3436</v>
      </c>
      <c r="AS50" s="44">
        <v>22310</v>
      </c>
      <c r="AT50" s="44">
        <v>0</v>
      </c>
      <c r="AU50" s="44">
        <v>0</v>
      </c>
      <c r="AV50" s="44">
        <v>0</v>
      </c>
      <c r="AW50" s="44">
        <v>22310</v>
      </c>
      <c r="AX50" s="45">
        <v>34334</v>
      </c>
      <c r="AY50" s="45">
        <v>23346</v>
      </c>
      <c r="AZ50" s="45">
        <v>21325</v>
      </c>
      <c r="BA50" s="45">
        <v>79005</v>
      </c>
      <c r="BB50" s="46">
        <f t="shared" si="18"/>
        <v>8.0191839220462846</v>
      </c>
      <c r="BC50" s="45">
        <v>402290</v>
      </c>
      <c r="BD50" s="45">
        <v>116723</v>
      </c>
      <c r="BE50" s="45">
        <v>519013</v>
      </c>
      <c r="BF50" s="45">
        <v>116110</v>
      </c>
      <c r="BG50" s="45">
        <v>715025</v>
      </c>
      <c r="BH50" s="45">
        <v>714128</v>
      </c>
      <c r="BI50" s="45">
        <v>1039</v>
      </c>
      <c r="BJ50" s="45">
        <v>22310</v>
      </c>
      <c r="BK50" s="48">
        <v>17215</v>
      </c>
      <c r="BL50" s="48">
        <v>14512</v>
      </c>
      <c r="BM50" s="48">
        <v>31727</v>
      </c>
      <c r="BN50" s="48">
        <v>17365</v>
      </c>
      <c r="BO50" s="48">
        <v>1845</v>
      </c>
      <c r="BP50" s="48">
        <v>1247</v>
      </c>
      <c r="BQ50" s="48">
        <v>3092</v>
      </c>
      <c r="BR50" s="48">
        <v>3092</v>
      </c>
      <c r="BS50" s="48">
        <v>1887</v>
      </c>
      <c r="BT50" s="48">
        <v>4979</v>
      </c>
      <c r="BU50" s="48">
        <v>19827</v>
      </c>
      <c r="BV50" s="48">
        <v>76990</v>
      </c>
      <c r="BW50" s="47">
        <v>80</v>
      </c>
      <c r="BX50" s="47">
        <v>12</v>
      </c>
      <c r="BY50" s="47">
        <v>92</v>
      </c>
      <c r="BZ50" s="47">
        <v>57</v>
      </c>
      <c r="CA50" s="51">
        <v>3360</v>
      </c>
      <c r="CB50" s="49">
        <v>913</v>
      </c>
      <c r="CC50" s="51">
        <v>4273</v>
      </c>
      <c r="CD50" s="50">
        <f t="shared" si="19"/>
        <v>0.43371904181892001</v>
      </c>
      <c r="CE50" s="51">
        <v>39849</v>
      </c>
      <c r="CF50" s="52" t="s">
        <v>489</v>
      </c>
      <c r="CG50" s="50">
        <f t="shared" si="20"/>
        <v>4.0447624847746653</v>
      </c>
      <c r="CH50" s="51">
        <v>1772</v>
      </c>
      <c r="CI50" s="51">
        <v>8596</v>
      </c>
      <c r="CJ50" s="52" t="s">
        <v>489</v>
      </c>
      <c r="CK50" s="51">
        <v>14601</v>
      </c>
      <c r="CL50" s="49">
        <v>408</v>
      </c>
      <c r="CM50" s="51">
        <v>38886</v>
      </c>
      <c r="CN50" s="51">
        <v>48783</v>
      </c>
      <c r="CO50" s="51">
        <v>87669</v>
      </c>
      <c r="CP50" s="52"/>
      <c r="CQ50" s="51">
        <v>102678</v>
      </c>
      <c r="CR50" s="50">
        <f t="shared" si="21"/>
        <v>10.42204628501827</v>
      </c>
      <c r="CS50" s="50">
        <f t="shared" si="22"/>
        <v>2.5766769555070392</v>
      </c>
      <c r="CT50" s="49">
        <v>446</v>
      </c>
      <c r="CU50" s="49">
        <v>652</v>
      </c>
      <c r="CV50" s="49">
        <v>104</v>
      </c>
      <c r="CW50" s="49">
        <v>252</v>
      </c>
      <c r="CX50" s="49">
        <v>18</v>
      </c>
      <c r="CY50" s="49">
        <v>374</v>
      </c>
      <c r="CZ50" s="49">
        <v>36</v>
      </c>
      <c r="DA50" s="51">
        <v>1886</v>
      </c>
      <c r="DB50" s="51">
        <v>6937</v>
      </c>
      <c r="DC50" s="49">
        <v>480</v>
      </c>
      <c r="DD50" s="51">
        <v>9303</v>
      </c>
      <c r="DE50" s="49">
        <v>34</v>
      </c>
      <c r="DF50" s="49">
        <v>24</v>
      </c>
      <c r="DG50" s="49">
        <v>0</v>
      </c>
      <c r="DH50" s="49">
        <v>58</v>
      </c>
      <c r="DI50" s="51">
        <v>432</v>
      </c>
      <c r="DJ50" s="49">
        <v>277</v>
      </c>
      <c r="DK50" s="49">
        <v>118</v>
      </c>
      <c r="DL50" s="49">
        <v>0</v>
      </c>
      <c r="DM50" s="51">
        <v>395</v>
      </c>
      <c r="DN50" s="51">
        <v>9698</v>
      </c>
      <c r="DO50" s="50">
        <f t="shared" si="23"/>
        <v>0.98436865611043445</v>
      </c>
      <c r="DP50" s="49">
        <v>73</v>
      </c>
      <c r="DQ50" s="49">
        <v>47</v>
      </c>
      <c r="DR50" s="49">
        <v>963</v>
      </c>
      <c r="DS50" s="49">
        <v>9</v>
      </c>
      <c r="DT50" s="49">
        <v>399</v>
      </c>
      <c r="DU50" s="49">
        <v>56</v>
      </c>
      <c r="DV50" s="49">
        <v>28</v>
      </c>
      <c r="DW50" s="49">
        <v>29</v>
      </c>
      <c r="DX50" s="49">
        <v>16</v>
      </c>
      <c r="DY50" s="51">
        <v>1348</v>
      </c>
      <c r="DZ50" s="51">
        <v>3230</v>
      </c>
      <c r="EA50" s="51">
        <v>11416</v>
      </c>
      <c r="EB50" s="51">
        <v>85117</v>
      </c>
    </row>
    <row r="51" spans="1:132" s="3" customFormat="1">
      <c r="A51" s="3" t="s">
        <v>46</v>
      </c>
      <c r="B51" s="3" t="s">
        <v>338</v>
      </c>
      <c r="C51" s="3" t="s">
        <v>291</v>
      </c>
      <c r="D51" s="35" t="s">
        <v>188</v>
      </c>
      <c r="E51" s="37">
        <v>1820</v>
      </c>
      <c r="F51" s="37"/>
      <c r="G51" s="37"/>
      <c r="H51" s="36"/>
      <c r="I51" s="37"/>
      <c r="J51" s="37">
        <v>1918</v>
      </c>
      <c r="K51" s="36">
        <v>52</v>
      </c>
      <c r="L51" s="37">
        <v>3600</v>
      </c>
      <c r="M51" s="38">
        <f t="shared" si="16"/>
        <v>1.8769551616266944</v>
      </c>
      <c r="N51" s="39">
        <v>43466</v>
      </c>
      <c r="O51" s="39">
        <v>43830</v>
      </c>
      <c r="P51" s="40">
        <v>35</v>
      </c>
      <c r="Q51" s="40">
        <v>0</v>
      </c>
      <c r="R51" s="40">
        <v>0</v>
      </c>
      <c r="S51" s="40">
        <v>35</v>
      </c>
      <c r="T51" s="40">
        <v>65</v>
      </c>
      <c r="U51" s="40">
        <v>100</v>
      </c>
      <c r="V51" s="40">
        <v>0</v>
      </c>
      <c r="W51" s="40">
        <v>0</v>
      </c>
      <c r="X51" s="41">
        <v>20000</v>
      </c>
      <c r="Y51" s="42">
        <f t="shared" si="17"/>
        <v>10.427528675703858</v>
      </c>
      <c r="Z51" s="41">
        <v>0</v>
      </c>
      <c r="AA51" s="41">
        <v>0</v>
      </c>
      <c r="AB51" s="41">
        <v>0</v>
      </c>
      <c r="AC51" s="41">
        <v>78750</v>
      </c>
      <c r="AD51" s="41">
        <v>78750</v>
      </c>
      <c r="AE51" s="41">
        <v>98750</v>
      </c>
      <c r="AF51" s="41">
        <v>90000</v>
      </c>
      <c r="AG51" s="41">
        <v>188750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3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5">
        <v>8033</v>
      </c>
      <c r="AY51" s="45">
        <v>990</v>
      </c>
      <c r="AZ51" s="45">
        <v>4378</v>
      </c>
      <c r="BA51" s="45">
        <v>13401</v>
      </c>
      <c r="BB51" s="46">
        <f t="shared" si="18"/>
        <v>6.9869655891553704</v>
      </c>
      <c r="BC51" s="45">
        <v>91602</v>
      </c>
      <c r="BD51" s="45">
        <v>6009</v>
      </c>
      <c r="BE51" s="45">
        <v>97611</v>
      </c>
      <c r="BF51" s="45">
        <v>54507</v>
      </c>
      <c r="BG51" s="45">
        <v>188750</v>
      </c>
      <c r="BH51" s="45">
        <v>165519</v>
      </c>
      <c r="BI51" s="45">
        <v>0</v>
      </c>
      <c r="BJ51" s="45">
        <v>0</v>
      </c>
      <c r="BK51" s="48">
        <v>7616</v>
      </c>
      <c r="BL51" s="48">
        <v>3562</v>
      </c>
      <c r="BM51" s="48">
        <v>11178</v>
      </c>
      <c r="BN51" s="48">
        <v>11693</v>
      </c>
      <c r="BO51" s="48">
        <v>3353</v>
      </c>
      <c r="BP51" s="47">
        <v>926</v>
      </c>
      <c r="BQ51" s="48">
        <v>4279</v>
      </c>
      <c r="BR51" s="47">
        <v>881</v>
      </c>
      <c r="BS51" s="47">
        <v>301</v>
      </c>
      <c r="BT51" s="48">
        <v>1182</v>
      </c>
      <c r="BU51" s="48">
        <v>7959</v>
      </c>
      <c r="BV51" s="48">
        <v>36291</v>
      </c>
      <c r="BW51" s="47">
        <v>33</v>
      </c>
      <c r="BX51" s="47">
        <v>2</v>
      </c>
      <c r="BY51" s="47">
        <v>35</v>
      </c>
      <c r="BZ51" s="47">
        <v>52</v>
      </c>
      <c r="CA51" s="51">
        <v>1051</v>
      </c>
      <c r="CB51" s="49">
        <v>51</v>
      </c>
      <c r="CC51" s="51">
        <v>1102</v>
      </c>
      <c r="CD51" s="50">
        <f t="shared" si="19"/>
        <v>0.57455683003128255</v>
      </c>
      <c r="CE51" s="52"/>
      <c r="CF51" s="52" t="s">
        <v>488</v>
      </c>
      <c r="CG51" s="50"/>
      <c r="CH51" s="49">
        <v>0</v>
      </c>
      <c r="CI51" s="52"/>
      <c r="CJ51" s="52" t="s">
        <v>488</v>
      </c>
      <c r="CK51" s="51">
        <v>1078</v>
      </c>
      <c r="CL51" s="49">
        <v>16</v>
      </c>
      <c r="CM51" s="49"/>
      <c r="CN51" s="49"/>
      <c r="CO51" s="51">
        <v>10444</v>
      </c>
      <c r="CP51" s="49">
        <v>0</v>
      </c>
      <c r="CQ51" s="51">
        <v>11538</v>
      </c>
      <c r="CR51" s="50">
        <f t="shared" si="21"/>
        <v>6.0156412930135561</v>
      </c>
      <c r="CS51" s="50"/>
      <c r="CT51" s="49">
        <v>0</v>
      </c>
      <c r="CU51" s="49">
        <v>7</v>
      </c>
      <c r="CV51" s="49">
        <v>31</v>
      </c>
      <c r="CW51" s="49">
        <v>12</v>
      </c>
      <c r="CX51" s="49">
        <v>0</v>
      </c>
      <c r="CY51" s="49">
        <v>43</v>
      </c>
      <c r="CZ51" s="49">
        <v>2</v>
      </c>
      <c r="DA51" s="49"/>
      <c r="DB51" s="49"/>
      <c r="DC51" s="49"/>
      <c r="DD51" s="51">
        <v>990</v>
      </c>
      <c r="DE51" s="49">
        <v>0</v>
      </c>
      <c r="DF51" s="49">
        <v>0</v>
      </c>
      <c r="DG51" s="49">
        <v>0</v>
      </c>
      <c r="DH51" s="49">
        <v>0</v>
      </c>
      <c r="DI51" s="51">
        <v>43</v>
      </c>
      <c r="DJ51" s="49">
        <v>0</v>
      </c>
      <c r="DK51" s="49">
        <v>0</v>
      </c>
      <c r="DL51" s="49">
        <v>0</v>
      </c>
      <c r="DM51" s="51">
        <v>0</v>
      </c>
      <c r="DN51" s="51">
        <v>990</v>
      </c>
      <c r="DO51" s="50">
        <f t="shared" si="23"/>
        <v>0.51616266944734102</v>
      </c>
      <c r="DP51" s="49">
        <v>0</v>
      </c>
      <c r="DQ51" s="49">
        <v>0</v>
      </c>
      <c r="DR51" s="49">
        <v>0</v>
      </c>
      <c r="DS51" s="49">
        <v>0</v>
      </c>
      <c r="DT51" s="49">
        <v>0</v>
      </c>
      <c r="DU51" s="49">
        <v>3</v>
      </c>
      <c r="DV51" s="49">
        <v>0</v>
      </c>
      <c r="DW51" s="49">
        <v>0</v>
      </c>
      <c r="DX51" s="49">
        <v>2</v>
      </c>
      <c r="DY51" s="49">
        <v>24</v>
      </c>
      <c r="DZ51" s="51">
        <v>1121</v>
      </c>
      <c r="EA51" s="51">
        <v>12156</v>
      </c>
      <c r="EB51" s="49"/>
    </row>
    <row r="52" spans="1:132" s="3" customFormat="1">
      <c r="A52" s="3" t="s">
        <v>47</v>
      </c>
      <c r="B52" s="3" t="s">
        <v>339</v>
      </c>
      <c r="C52" s="3" t="s">
        <v>293</v>
      </c>
      <c r="D52" s="35" t="s">
        <v>187</v>
      </c>
      <c r="E52" s="37">
        <v>1301</v>
      </c>
      <c r="F52" s="37"/>
      <c r="G52" s="37">
        <v>352</v>
      </c>
      <c r="H52" s="36"/>
      <c r="I52" s="37"/>
      <c r="J52" s="37">
        <v>1252</v>
      </c>
      <c r="K52" s="36">
        <v>41</v>
      </c>
      <c r="L52" s="37">
        <v>3372</v>
      </c>
      <c r="M52" s="38">
        <f t="shared" si="16"/>
        <v>2.6932907348242812</v>
      </c>
      <c r="N52" s="39">
        <v>43647</v>
      </c>
      <c r="O52" s="39">
        <v>44012</v>
      </c>
      <c r="P52" s="40">
        <v>73</v>
      </c>
      <c r="Q52" s="40">
        <v>0</v>
      </c>
      <c r="R52" s="40">
        <v>0</v>
      </c>
      <c r="S52" s="40">
        <v>73</v>
      </c>
      <c r="T52" s="40">
        <v>25</v>
      </c>
      <c r="U52" s="40">
        <v>98</v>
      </c>
      <c r="V52" s="40">
        <v>0</v>
      </c>
      <c r="W52" s="40">
        <v>2</v>
      </c>
      <c r="X52" s="41">
        <v>217782</v>
      </c>
      <c r="Y52" s="42">
        <f t="shared" si="17"/>
        <v>173.94728434504793</v>
      </c>
      <c r="Z52" s="41">
        <v>0</v>
      </c>
      <c r="AA52" s="41">
        <v>0</v>
      </c>
      <c r="AB52" s="41">
        <v>0</v>
      </c>
      <c r="AC52" s="41">
        <v>4608</v>
      </c>
      <c r="AD52" s="41">
        <v>4608</v>
      </c>
      <c r="AE52" s="41">
        <v>222390</v>
      </c>
      <c r="AF52" s="41">
        <v>0</v>
      </c>
      <c r="AG52" s="41">
        <v>222390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3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5">
        <v>18726</v>
      </c>
      <c r="AY52" s="45">
        <v>4411</v>
      </c>
      <c r="AZ52" s="45">
        <v>5172</v>
      </c>
      <c r="BA52" s="45">
        <v>28309</v>
      </c>
      <c r="BB52" s="46">
        <f t="shared" si="18"/>
        <v>22.611022364217252</v>
      </c>
      <c r="BC52" s="45">
        <v>115935</v>
      </c>
      <c r="BD52" s="45">
        <v>34829</v>
      </c>
      <c r="BE52" s="45">
        <v>150764</v>
      </c>
      <c r="BF52" s="45">
        <v>25126</v>
      </c>
      <c r="BG52" s="45">
        <v>222390</v>
      </c>
      <c r="BH52" s="45">
        <v>204199</v>
      </c>
      <c r="BI52" s="45">
        <v>0</v>
      </c>
      <c r="BJ52" s="45">
        <v>0</v>
      </c>
      <c r="BK52" s="48">
        <v>6002</v>
      </c>
      <c r="BL52" s="48">
        <v>10383</v>
      </c>
      <c r="BM52" s="48">
        <v>16385</v>
      </c>
      <c r="BN52" s="47">
        <v>841</v>
      </c>
      <c r="BO52" s="48">
        <v>1624</v>
      </c>
      <c r="BP52" s="47">
        <v>567</v>
      </c>
      <c r="BQ52" s="48">
        <v>2191</v>
      </c>
      <c r="BR52" s="47">
        <v>504</v>
      </c>
      <c r="BS52" s="47">
        <v>374</v>
      </c>
      <c r="BT52" s="47">
        <v>878</v>
      </c>
      <c r="BU52" s="47">
        <v>10741</v>
      </c>
      <c r="BV52" s="48">
        <v>31036</v>
      </c>
      <c r="BW52" s="47">
        <v>43</v>
      </c>
      <c r="BX52" s="47">
        <v>6</v>
      </c>
      <c r="BY52" s="47">
        <v>49</v>
      </c>
      <c r="BZ52" s="47">
        <v>57</v>
      </c>
      <c r="CA52" s="51">
        <v>1793</v>
      </c>
      <c r="CB52" s="49">
        <v>364</v>
      </c>
      <c r="CC52" s="51">
        <v>2157</v>
      </c>
      <c r="CD52" s="50">
        <f t="shared" si="19"/>
        <v>1.7228434504792332</v>
      </c>
      <c r="CE52" s="51">
        <v>5721</v>
      </c>
      <c r="CF52" s="52" t="s">
        <v>489</v>
      </c>
      <c r="CG52" s="50">
        <f t="shared" ref="CG52:CG58" si="24">CE52/J52</f>
        <v>4.569488817891374</v>
      </c>
      <c r="CH52" s="49">
        <v>709</v>
      </c>
      <c r="CI52" s="49">
        <v>0</v>
      </c>
      <c r="CJ52" s="52" t="s">
        <v>489</v>
      </c>
      <c r="CK52" s="51">
        <v>2090</v>
      </c>
      <c r="CL52" s="49">
        <v>7</v>
      </c>
      <c r="CM52" s="51">
        <v>6407</v>
      </c>
      <c r="CN52" s="49">
        <v>781</v>
      </c>
      <c r="CO52" s="51">
        <v>7188</v>
      </c>
      <c r="CP52" s="51">
        <v>1129</v>
      </c>
      <c r="CQ52" s="51">
        <v>9285</v>
      </c>
      <c r="CR52" s="50">
        <f t="shared" si="21"/>
        <v>7.4161341853035143</v>
      </c>
      <c r="CS52" s="50">
        <f t="shared" ref="CS52:CS58" si="25">CQ52/CE52</f>
        <v>1.6229680125852124</v>
      </c>
      <c r="CT52" s="49">
        <v>88</v>
      </c>
      <c r="CU52" s="49">
        <v>119</v>
      </c>
      <c r="CV52" s="49">
        <v>70</v>
      </c>
      <c r="CW52" s="49">
        <v>63</v>
      </c>
      <c r="CX52" s="49">
        <v>1</v>
      </c>
      <c r="CY52" s="49">
        <v>134</v>
      </c>
      <c r="CZ52" s="49">
        <v>3</v>
      </c>
      <c r="DA52" s="49">
        <v>474</v>
      </c>
      <c r="DB52" s="49">
        <v>560</v>
      </c>
      <c r="DC52" s="49">
        <v>0</v>
      </c>
      <c r="DD52" s="51">
        <v>1034</v>
      </c>
      <c r="DE52" s="49">
        <v>0</v>
      </c>
      <c r="DF52" s="49">
        <v>0</v>
      </c>
      <c r="DG52" s="49">
        <v>0</v>
      </c>
      <c r="DH52" s="49">
        <v>0</v>
      </c>
      <c r="DI52" s="51">
        <v>134</v>
      </c>
      <c r="DJ52" s="49">
        <v>0</v>
      </c>
      <c r="DK52" s="49">
        <v>0</v>
      </c>
      <c r="DL52" s="49">
        <v>0</v>
      </c>
      <c r="DM52" s="51">
        <v>0</v>
      </c>
      <c r="DN52" s="51">
        <v>1034</v>
      </c>
      <c r="DO52" s="50">
        <f t="shared" si="23"/>
        <v>0.82587859424920129</v>
      </c>
      <c r="DP52" s="49">
        <v>4</v>
      </c>
      <c r="DQ52" s="49">
        <v>0</v>
      </c>
      <c r="DR52" s="49">
        <v>0</v>
      </c>
      <c r="DS52" s="49">
        <v>0</v>
      </c>
      <c r="DT52" s="49">
        <v>0</v>
      </c>
      <c r="DU52" s="49">
        <v>1</v>
      </c>
      <c r="DV52" s="49">
        <v>0</v>
      </c>
      <c r="DW52" s="49">
        <v>0</v>
      </c>
      <c r="DX52" s="49">
        <v>13</v>
      </c>
      <c r="DY52" s="49">
        <v>4</v>
      </c>
      <c r="DZ52" s="49">
        <v>575</v>
      </c>
      <c r="EA52" s="49">
        <v>465</v>
      </c>
      <c r="EB52" s="51">
        <v>9568</v>
      </c>
    </row>
    <row r="53" spans="1:132" s="3" customFormat="1">
      <c r="A53" s="3" t="s">
        <v>48</v>
      </c>
      <c r="B53" s="3" t="s">
        <v>340</v>
      </c>
      <c r="C53" s="3" t="s">
        <v>288</v>
      </c>
      <c r="D53" s="35" t="s">
        <v>187</v>
      </c>
      <c r="E53" s="37">
        <v>2912</v>
      </c>
      <c r="F53" s="37"/>
      <c r="G53" s="37"/>
      <c r="H53" s="36"/>
      <c r="I53" s="37"/>
      <c r="J53" s="37">
        <v>2761</v>
      </c>
      <c r="K53" s="36">
        <v>52</v>
      </c>
      <c r="L53" s="37">
        <v>3000</v>
      </c>
      <c r="M53" s="38">
        <f t="shared" si="16"/>
        <v>1.0865628395508873</v>
      </c>
      <c r="N53" s="39">
        <v>43466</v>
      </c>
      <c r="O53" s="39">
        <v>43830</v>
      </c>
      <c r="P53" s="40">
        <v>0</v>
      </c>
      <c r="Q53" s="40">
        <v>40</v>
      </c>
      <c r="R53" s="40">
        <v>50</v>
      </c>
      <c r="S53" s="40">
        <v>90</v>
      </c>
      <c r="T53" s="40">
        <v>0</v>
      </c>
      <c r="U53" s="40">
        <v>90</v>
      </c>
      <c r="V53" s="40">
        <v>0</v>
      </c>
      <c r="W53" s="40">
        <v>20</v>
      </c>
      <c r="X53" s="41">
        <v>125065</v>
      </c>
      <c r="Y53" s="42">
        <f t="shared" si="17"/>
        <v>45.296993842810579</v>
      </c>
      <c r="Z53" s="41">
        <v>0</v>
      </c>
      <c r="AA53" s="41">
        <v>0</v>
      </c>
      <c r="AB53" s="41">
        <v>0</v>
      </c>
      <c r="AC53" s="41">
        <v>3626</v>
      </c>
      <c r="AD53" s="41">
        <v>3626</v>
      </c>
      <c r="AE53" s="41">
        <v>128691</v>
      </c>
      <c r="AF53" s="41">
        <v>0</v>
      </c>
      <c r="AG53" s="41">
        <v>128691</v>
      </c>
      <c r="AH53" s="41">
        <v>200</v>
      </c>
      <c r="AI53" s="41">
        <v>0</v>
      </c>
      <c r="AJ53" s="41">
        <v>0</v>
      </c>
      <c r="AK53" s="41">
        <v>200</v>
      </c>
      <c r="AL53" s="41">
        <v>0</v>
      </c>
      <c r="AM53" s="43">
        <v>390</v>
      </c>
      <c r="AN53" s="41">
        <v>0</v>
      </c>
      <c r="AO53" s="41">
        <v>390</v>
      </c>
      <c r="AP53" s="41">
        <v>1058</v>
      </c>
      <c r="AQ53" s="41">
        <v>1648</v>
      </c>
      <c r="AR53" s="41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5">
        <v>11369</v>
      </c>
      <c r="AY53" s="45">
        <v>0</v>
      </c>
      <c r="AZ53" s="45">
        <v>1989</v>
      </c>
      <c r="BA53" s="45">
        <v>13358</v>
      </c>
      <c r="BB53" s="46">
        <f t="shared" si="18"/>
        <v>4.8381021369069179</v>
      </c>
      <c r="BC53" s="45">
        <v>68543</v>
      </c>
      <c r="BD53" s="45">
        <v>20395</v>
      </c>
      <c r="BE53" s="45">
        <v>88938</v>
      </c>
      <c r="BF53" s="45">
        <v>9778</v>
      </c>
      <c r="BG53" s="45">
        <v>128691</v>
      </c>
      <c r="BH53" s="45">
        <v>112074</v>
      </c>
      <c r="BI53" s="45">
        <v>1648</v>
      </c>
      <c r="BJ53" s="45">
        <v>0</v>
      </c>
      <c r="BK53" s="48">
        <v>8358</v>
      </c>
      <c r="BL53" s="48">
        <v>5781</v>
      </c>
      <c r="BM53" s="48">
        <v>14139</v>
      </c>
      <c r="BN53" s="48">
        <v>11693</v>
      </c>
      <c r="BO53" s="48">
        <v>1288</v>
      </c>
      <c r="BP53" s="47">
        <v>495</v>
      </c>
      <c r="BQ53" s="48">
        <v>1783</v>
      </c>
      <c r="BR53" s="47">
        <v>437</v>
      </c>
      <c r="BS53" s="47">
        <v>104</v>
      </c>
      <c r="BT53" s="47">
        <v>541</v>
      </c>
      <c r="BU53" s="48">
        <v>7959</v>
      </c>
      <c r="BV53" s="48">
        <v>36115</v>
      </c>
      <c r="BW53" s="47">
        <v>23</v>
      </c>
      <c r="BX53" s="47">
        <v>4</v>
      </c>
      <c r="BY53" s="47">
        <v>27</v>
      </c>
      <c r="BZ53" s="47">
        <v>51</v>
      </c>
      <c r="CA53" s="51">
        <v>1445</v>
      </c>
      <c r="CB53" s="49">
        <v>243</v>
      </c>
      <c r="CC53" s="51">
        <v>1688</v>
      </c>
      <c r="CD53" s="50">
        <f t="shared" si="19"/>
        <v>0.61137269105396597</v>
      </c>
      <c r="CE53" s="51">
        <v>26098</v>
      </c>
      <c r="CF53" s="52" t="s">
        <v>489</v>
      </c>
      <c r="CG53" s="50">
        <f t="shared" si="24"/>
        <v>9.4523723288663533</v>
      </c>
      <c r="CH53" s="49">
        <v>214</v>
      </c>
      <c r="CI53" s="51">
        <v>5916</v>
      </c>
      <c r="CJ53" s="52" t="s">
        <v>489</v>
      </c>
      <c r="CK53" s="51">
        <v>1163</v>
      </c>
      <c r="CL53" s="49">
        <v>80</v>
      </c>
      <c r="CM53" s="51">
        <v>10141</v>
      </c>
      <c r="CN53" s="49">
        <v>10328</v>
      </c>
      <c r="CO53" s="51">
        <v>20469</v>
      </c>
      <c r="CP53" s="49">
        <v>0</v>
      </c>
      <c r="CQ53" s="51">
        <v>21712</v>
      </c>
      <c r="CR53" s="50">
        <f t="shared" si="21"/>
        <v>7.8638174574429556</v>
      </c>
      <c r="CS53" s="50">
        <f t="shared" si="25"/>
        <v>0.83194114491531923</v>
      </c>
      <c r="CT53" s="49">
        <v>310</v>
      </c>
      <c r="CU53" s="49">
        <v>555</v>
      </c>
      <c r="CV53" s="49">
        <v>149</v>
      </c>
      <c r="CW53" s="49">
        <v>268</v>
      </c>
      <c r="CX53" s="49">
        <v>6</v>
      </c>
      <c r="CY53" s="49">
        <v>423</v>
      </c>
      <c r="CZ53" s="49">
        <v>71</v>
      </c>
      <c r="DA53" s="51">
        <v>1026</v>
      </c>
      <c r="DB53" s="51">
        <v>4792</v>
      </c>
      <c r="DC53" s="49">
        <v>35</v>
      </c>
      <c r="DD53" s="51">
        <v>5853</v>
      </c>
      <c r="DE53" s="49">
        <v>0</v>
      </c>
      <c r="DF53" s="49">
        <v>0</v>
      </c>
      <c r="DG53" s="49">
        <v>0</v>
      </c>
      <c r="DH53" s="49">
        <v>0</v>
      </c>
      <c r="DI53" s="51">
        <v>423</v>
      </c>
      <c r="DJ53" s="49">
        <v>0</v>
      </c>
      <c r="DK53" s="49">
        <v>0</v>
      </c>
      <c r="DL53" s="49">
        <v>0</v>
      </c>
      <c r="DM53" s="51">
        <v>0</v>
      </c>
      <c r="DN53" s="51">
        <v>5853</v>
      </c>
      <c r="DO53" s="50">
        <f t="shared" si="23"/>
        <v>2.1198840999637811</v>
      </c>
      <c r="DP53" s="49">
        <v>251</v>
      </c>
      <c r="DQ53" s="49">
        <v>0</v>
      </c>
      <c r="DR53" s="49">
        <v>0</v>
      </c>
      <c r="DS53" s="49">
        <v>0</v>
      </c>
      <c r="DT53" s="49">
        <v>0</v>
      </c>
      <c r="DU53" s="49">
        <v>5</v>
      </c>
      <c r="DV53" s="49">
        <v>6</v>
      </c>
      <c r="DW53" s="49">
        <v>6</v>
      </c>
      <c r="DX53" s="49">
        <v>5</v>
      </c>
      <c r="DY53" s="49">
        <v>122</v>
      </c>
      <c r="DZ53" s="51">
        <v>6606</v>
      </c>
      <c r="EA53" s="51">
        <v>15315</v>
      </c>
      <c r="EB53" s="51">
        <v>2134</v>
      </c>
    </row>
    <row r="54" spans="1:132" s="3" customFormat="1">
      <c r="A54" s="3" t="s">
        <v>49</v>
      </c>
      <c r="B54" s="3" t="s">
        <v>286</v>
      </c>
      <c r="C54" s="3" t="s">
        <v>294</v>
      </c>
      <c r="D54" s="35" t="s">
        <v>187</v>
      </c>
      <c r="E54" s="37">
        <v>1887</v>
      </c>
      <c r="F54" s="37"/>
      <c r="G54" s="37">
        <v>320</v>
      </c>
      <c r="H54" s="36"/>
      <c r="I54" s="37"/>
      <c r="J54" s="37">
        <v>21225</v>
      </c>
      <c r="K54" s="36">
        <v>37</v>
      </c>
      <c r="L54" s="37">
        <v>6000</v>
      </c>
      <c r="M54" s="38">
        <f t="shared" si="16"/>
        <v>0.28268551236749118</v>
      </c>
      <c r="N54" s="39">
        <v>43647</v>
      </c>
      <c r="O54" s="39">
        <v>44012</v>
      </c>
      <c r="P54" s="40">
        <v>100</v>
      </c>
      <c r="Q54" s="40">
        <v>40</v>
      </c>
      <c r="R54" s="40">
        <v>30</v>
      </c>
      <c r="S54" s="40">
        <v>170</v>
      </c>
      <c r="T54" s="40">
        <v>16</v>
      </c>
      <c r="U54" s="40">
        <v>186</v>
      </c>
      <c r="V54" s="40">
        <v>0</v>
      </c>
      <c r="W54" s="40">
        <v>20</v>
      </c>
      <c r="X54" s="41">
        <v>395722</v>
      </c>
      <c r="Y54" s="42">
        <f t="shared" si="17"/>
        <v>18.644146054181391</v>
      </c>
      <c r="Z54" s="41">
        <v>0</v>
      </c>
      <c r="AA54" s="41">
        <v>0</v>
      </c>
      <c r="AB54" s="41">
        <v>0</v>
      </c>
      <c r="AC54" s="41">
        <v>1000</v>
      </c>
      <c r="AD54" s="41">
        <v>1000</v>
      </c>
      <c r="AE54" s="41">
        <v>396722</v>
      </c>
      <c r="AF54" s="41">
        <v>0</v>
      </c>
      <c r="AG54" s="41">
        <v>396722</v>
      </c>
      <c r="AH54" s="41">
        <v>200</v>
      </c>
      <c r="AI54" s="41">
        <v>0</v>
      </c>
      <c r="AJ54" s="41">
        <v>0</v>
      </c>
      <c r="AK54" s="41">
        <v>200</v>
      </c>
      <c r="AL54" s="41">
        <v>0</v>
      </c>
      <c r="AM54" s="43">
        <v>390</v>
      </c>
      <c r="AN54" s="41">
        <v>0</v>
      </c>
      <c r="AO54" s="41">
        <v>390</v>
      </c>
      <c r="AP54" s="41">
        <v>0</v>
      </c>
      <c r="AQ54" s="41">
        <v>590</v>
      </c>
      <c r="AR54" s="41">
        <v>0</v>
      </c>
      <c r="AS54" s="44">
        <v>111814</v>
      </c>
      <c r="AT54" s="44">
        <v>0</v>
      </c>
      <c r="AU54" s="44">
        <v>0</v>
      </c>
      <c r="AV54" s="44">
        <v>0</v>
      </c>
      <c r="AW54" s="44">
        <v>111814</v>
      </c>
      <c r="AX54" s="45">
        <v>15864</v>
      </c>
      <c r="AY54" s="45">
        <v>6261</v>
      </c>
      <c r="AZ54" s="45">
        <v>3917</v>
      </c>
      <c r="BA54" s="45">
        <v>26042</v>
      </c>
      <c r="BB54" s="46">
        <f t="shared" si="18"/>
        <v>1.2269493521790342</v>
      </c>
      <c r="BC54" s="45">
        <v>208654</v>
      </c>
      <c r="BD54" s="45">
        <v>109059</v>
      </c>
      <c r="BE54" s="45">
        <v>317713</v>
      </c>
      <c r="BF54" s="45">
        <v>0</v>
      </c>
      <c r="BG54" s="45">
        <v>396722</v>
      </c>
      <c r="BH54" s="45">
        <v>343755</v>
      </c>
      <c r="BI54" s="45">
        <v>0</v>
      </c>
      <c r="BJ54" s="45">
        <v>111814</v>
      </c>
      <c r="BK54" s="48">
        <v>18935</v>
      </c>
      <c r="BL54" s="48">
        <v>11282</v>
      </c>
      <c r="BM54" s="48">
        <v>30217</v>
      </c>
      <c r="BN54" s="48">
        <v>14167</v>
      </c>
      <c r="BO54" s="48">
        <v>2755</v>
      </c>
      <c r="BP54" s="47">
        <v>464</v>
      </c>
      <c r="BQ54" s="48">
        <v>3219</v>
      </c>
      <c r="BR54" s="48">
        <v>1759</v>
      </c>
      <c r="BS54" s="47">
        <v>198</v>
      </c>
      <c r="BT54" s="48">
        <v>1957</v>
      </c>
      <c r="BU54" s="48">
        <v>6329</v>
      </c>
      <c r="BV54" s="48">
        <v>55889</v>
      </c>
      <c r="BW54" s="47">
        <v>40</v>
      </c>
      <c r="BX54" s="47">
        <v>10</v>
      </c>
      <c r="BY54" s="47">
        <v>50</v>
      </c>
      <c r="BZ54" s="47">
        <v>53</v>
      </c>
      <c r="CA54" s="51">
        <v>3984</v>
      </c>
      <c r="CB54" s="49">
        <v>870</v>
      </c>
      <c r="CC54" s="51">
        <v>4854</v>
      </c>
      <c r="CD54" s="50">
        <f t="shared" si="19"/>
        <v>0.22869257950530036</v>
      </c>
      <c r="CE54" s="51">
        <v>20230</v>
      </c>
      <c r="CF54" s="52" t="s">
        <v>489</v>
      </c>
      <c r="CG54" s="50">
        <f t="shared" si="24"/>
        <v>0.95312131919905774</v>
      </c>
      <c r="CH54" s="49">
        <v>220</v>
      </c>
      <c r="CI54" s="51">
        <v>12000</v>
      </c>
      <c r="CJ54" s="52" t="s">
        <v>488</v>
      </c>
      <c r="CK54" s="51">
        <v>11816</v>
      </c>
      <c r="CL54" s="51">
        <v>1660</v>
      </c>
      <c r="CM54" s="51">
        <v>29206</v>
      </c>
      <c r="CN54" s="49">
        <v>20876</v>
      </c>
      <c r="CO54" s="51">
        <v>50082</v>
      </c>
      <c r="CP54" s="51">
        <v>2776</v>
      </c>
      <c r="CQ54" s="51">
        <v>63558</v>
      </c>
      <c r="CR54" s="50">
        <f t="shared" si="21"/>
        <v>2.9944876325088341</v>
      </c>
      <c r="CS54" s="50">
        <f t="shared" si="25"/>
        <v>3.1417696490360849</v>
      </c>
      <c r="CT54" s="49">
        <v>520</v>
      </c>
      <c r="CU54" s="49">
        <v>361</v>
      </c>
      <c r="CV54" s="49">
        <v>168</v>
      </c>
      <c r="CW54" s="49">
        <v>206</v>
      </c>
      <c r="CX54" s="49">
        <v>0</v>
      </c>
      <c r="CY54" s="49">
        <v>374</v>
      </c>
      <c r="CZ54" s="49">
        <v>0</v>
      </c>
      <c r="DA54" s="51">
        <v>1955</v>
      </c>
      <c r="DB54" s="51">
        <v>2156</v>
      </c>
      <c r="DC54" s="49">
        <v>0</v>
      </c>
      <c r="DD54" s="51">
        <v>4111</v>
      </c>
      <c r="DE54" s="49">
        <v>0</v>
      </c>
      <c r="DF54" s="49">
        <v>0</v>
      </c>
      <c r="DG54" s="49">
        <v>0</v>
      </c>
      <c r="DH54" s="49">
        <v>0</v>
      </c>
      <c r="DI54" s="51">
        <v>374</v>
      </c>
      <c r="DJ54" s="49">
        <v>0</v>
      </c>
      <c r="DK54" s="49">
        <v>0</v>
      </c>
      <c r="DL54" s="49">
        <v>0</v>
      </c>
      <c r="DM54" s="51">
        <v>0</v>
      </c>
      <c r="DN54" s="51">
        <v>4111</v>
      </c>
      <c r="DO54" s="50">
        <f t="shared" si="23"/>
        <v>0.1936866902237927</v>
      </c>
      <c r="DP54" s="49">
        <v>0</v>
      </c>
      <c r="DQ54" s="49">
        <v>56</v>
      </c>
      <c r="DR54" s="51">
        <v>9934</v>
      </c>
      <c r="DS54" s="49">
        <v>240</v>
      </c>
      <c r="DT54" s="49">
        <v>50</v>
      </c>
      <c r="DU54" s="49">
        <v>5</v>
      </c>
      <c r="DV54" s="49">
        <v>5</v>
      </c>
      <c r="DW54" s="49">
        <v>0</v>
      </c>
      <c r="DX54" s="49">
        <v>4</v>
      </c>
      <c r="DY54" s="49">
        <v>100</v>
      </c>
      <c r="DZ54" s="51">
        <v>1184</v>
      </c>
      <c r="EA54" s="51">
        <v>1200</v>
      </c>
      <c r="EB54" s="51">
        <v>9814</v>
      </c>
    </row>
    <row r="55" spans="1:132" s="3" customFormat="1">
      <c r="A55" s="3" t="s">
        <v>50</v>
      </c>
      <c r="B55" s="3" t="s">
        <v>341</v>
      </c>
      <c r="C55" s="3" t="s">
        <v>289</v>
      </c>
      <c r="D55" s="35" t="s">
        <v>187</v>
      </c>
      <c r="E55" s="37">
        <v>1008</v>
      </c>
      <c r="F55" s="37"/>
      <c r="G55" s="37">
        <v>108</v>
      </c>
      <c r="H55" s="36"/>
      <c r="I55" s="37"/>
      <c r="J55" s="37">
        <v>2611</v>
      </c>
      <c r="K55" s="36">
        <v>36</v>
      </c>
      <c r="L55" s="37">
        <v>3400</v>
      </c>
      <c r="M55" s="38">
        <f t="shared" si="16"/>
        <v>1.3021830716200689</v>
      </c>
      <c r="N55" s="39">
        <v>43647</v>
      </c>
      <c r="O55" s="39">
        <v>44012</v>
      </c>
      <c r="P55" s="40">
        <v>0</v>
      </c>
      <c r="Q55" s="40">
        <v>28</v>
      </c>
      <c r="R55" s="40">
        <v>10</v>
      </c>
      <c r="S55" s="40">
        <v>38</v>
      </c>
      <c r="T55" s="40">
        <v>11</v>
      </c>
      <c r="U55" s="40">
        <v>49</v>
      </c>
      <c r="V55" s="40">
        <v>0</v>
      </c>
      <c r="W55" s="40">
        <v>43</v>
      </c>
      <c r="X55" s="41">
        <v>85700</v>
      </c>
      <c r="Y55" s="42">
        <f t="shared" si="17"/>
        <v>32.822673305247029</v>
      </c>
      <c r="Z55" s="41">
        <v>5</v>
      </c>
      <c r="AA55" s="41">
        <v>0</v>
      </c>
      <c r="AB55" s="41">
        <v>120</v>
      </c>
      <c r="AC55" s="41">
        <v>3452</v>
      </c>
      <c r="AD55" s="41">
        <v>3572</v>
      </c>
      <c r="AE55" s="41">
        <v>89272</v>
      </c>
      <c r="AF55" s="41">
        <v>0</v>
      </c>
      <c r="AG55" s="41">
        <v>89272</v>
      </c>
      <c r="AH55" s="41">
        <v>200</v>
      </c>
      <c r="AI55" s="41">
        <v>0</v>
      </c>
      <c r="AJ55" s="41">
        <v>0</v>
      </c>
      <c r="AK55" s="41">
        <v>200</v>
      </c>
      <c r="AL55" s="41">
        <v>0</v>
      </c>
      <c r="AM55" s="41">
        <v>390</v>
      </c>
      <c r="AN55" s="41">
        <v>0</v>
      </c>
      <c r="AO55" s="41">
        <v>390</v>
      </c>
      <c r="AP55" s="41">
        <v>0</v>
      </c>
      <c r="AQ55" s="41">
        <v>590</v>
      </c>
      <c r="AR55" s="41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5">
        <v>10791</v>
      </c>
      <c r="AY55" s="45">
        <v>4305</v>
      </c>
      <c r="AZ55" s="45">
        <v>717</v>
      </c>
      <c r="BA55" s="45">
        <v>15813</v>
      </c>
      <c r="BB55" s="46">
        <f t="shared" si="18"/>
        <v>6.056300268096515</v>
      </c>
      <c r="BC55" s="45"/>
      <c r="BD55" s="45"/>
      <c r="BE55" s="45">
        <v>43449</v>
      </c>
      <c r="BF55" s="45">
        <v>22528</v>
      </c>
      <c r="BG55" s="45">
        <v>89272</v>
      </c>
      <c r="BH55" s="45">
        <v>81790</v>
      </c>
      <c r="BI55" s="45">
        <v>590</v>
      </c>
      <c r="BJ55" s="45">
        <v>0</v>
      </c>
      <c r="BK55" s="48">
        <v>9639</v>
      </c>
      <c r="BL55" s="48">
        <v>5550</v>
      </c>
      <c r="BM55" s="48">
        <v>15189</v>
      </c>
      <c r="BN55" s="48">
        <v>17058</v>
      </c>
      <c r="BO55" s="47">
        <v>416</v>
      </c>
      <c r="BP55" s="47">
        <v>319</v>
      </c>
      <c r="BQ55" s="47">
        <v>735</v>
      </c>
      <c r="BR55" s="47">
        <v>408</v>
      </c>
      <c r="BS55" s="47">
        <v>85</v>
      </c>
      <c r="BT55" s="47">
        <v>493</v>
      </c>
      <c r="BU55" s="48">
        <v>9213</v>
      </c>
      <c r="BV55" s="48">
        <v>42688</v>
      </c>
      <c r="BW55" s="47">
        <v>42</v>
      </c>
      <c r="BX55" s="47">
        <v>16</v>
      </c>
      <c r="BY55" s="47">
        <v>58</v>
      </c>
      <c r="BZ55" s="47">
        <v>52</v>
      </c>
      <c r="CA55" s="51">
        <v>1036</v>
      </c>
      <c r="CB55" s="49">
        <v>144</v>
      </c>
      <c r="CC55" s="51">
        <v>1180</v>
      </c>
      <c r="CD55" s="50">
        <f t="shared" si="19"/>
        <v>0.45193412485637685</v>
      </c>
      <c r="CE55" s="51">
        <v>2736</v>
      </c>
      <c r="CF55" s="52" t="s">
        <v>488</v>
      </c>
      <c r="CG55" s="50">
        <f t="shared" si="24"/>
        <v>1.0478743776330908</v>
      </c>
      <c r="CH55" s="49">
        <v>936</v>
      </c>
      <c r="CI55" s="49">
        <v>948</v>
      </c>
      <c r="CJ55" s="52" t="s">
        <v>488</v>
      </c>
      <c r="CK55" s="51">
        <v>1404</v>
      </c>
      <c r="CL55" s="49">
        <v>58</v>
      </c>
      <c r="CM55" s="51">
        <v>7015</v>
      </c>
      <c r="CN55" s="49">
        <v>1680</v>
      </c>
      <c r="CO55" s="51">
        <v>8695</v>
      </c>
      <c r="CP55" s="51">
        <v>3660</v>
      </c>
      <c r="CQ55" s="51">
        <v>10157</v>
      </c>
      <c r="CR55" s="50">
        <f t="shared" si="21"/>
        <v>3.8900804289544237</v>
      </c>
      <c r="CS55" s="50">
        <f t="shared" si="25"/>
        <v>3.7123538011695905</v>
      </c>
      <c r="CT55" s="49">
        <v>146</v>
      </c>
      <c r="CU55" s="49">
        <v>63</v>
      </c>
      <c r="CV55" s="49">
        <v>28</v>
      </c>
      <c r="CW55" s="49">
        <v>26</v>
      </c>
      <c r="CX55" s="49">
        <v>0</v>
      </c>
      <c r="CY55" s="49">
        <v>54</v>
      </c>
      <c r="CZ55" s="49">
        <v>20</v>
      </c>
      <c r="DA55" s="49">
        <v>444</v>
      </c>
      <c r="DB55" s="49">
        <v>479</v>
      </c>
      <c r="DC55" s="49">
        <v>0</v>
      </c>
      <c r="DD55" s="51">
        <v>923</v>
      </c>
      <c r="DE55" s="49">
        <v>0</v>
      </c>
      <c r="DF55" s="49">
        <v>0</v>
      </c>
      <c r="DG55" s="49">
        <v>0</v>
      </c>
      <c r="DH55" s="49">
        <v>0</v>
      </c>
      <c r="DI55" s="51">
        <v>54</v>
      </c>
      <c r="DJ55" s="49">
        <v>0</v>
      </c>
      <c r="DK55" s="49">
        <v>0</v>
      </c>
      <c r="DL55" s="49">
        <v>0</v>
      </c>
      <c r="DM55" s="51">
        <v>0</v>
      </c>
      <c r="DN55" s="51">
        <v>923</v>
      </c>
      <c r="DO55" s="50">
        <f t="shared" si="23"/>
        <v>0.35350440444274223</v>
      </c>
      <c r="DP55" s="49">
        <v>4</v>
      </c>
      <c r="DQ55" s="49">
        <v>0</v>
      </c>
      <c r="DR55" s="49">
        <v>0</v>
      </c>
      <c r="DS55" s="49">
        <v>1</v>
      </c>
      <c r="DT55" s="49">
        <v>210</v>
      </c>
      <c r="DU55" s="49">
        <v>28</v>
      </c>
      <c r="DV55" s="49">
        <v>0</v>
      </c>
      <c r="DW55" s="49">
        <v>0</v>
      </c>
      <c r="DX55" s="49">
        <v>3</v>
      </c>
      <c r="DY55" s="49">
        <v>8</v>
      </c>
      <c r="DZ55" s="49">
        <v>430</v>
      </c>
      <c r="EA55" s="49">
        <v>735</v>
      </c>
      <c r="EB55" s="49">
        <v>838</v>
      </c>
    </row>
    <row r="56" spans="1:132" s="3" customFormat="1">
      <c r="A56" s="3" t="s">
        <v>51</v>
      </c>
      <c r="B56" s="3" t="s">
        <v>342</v>
      </c>
      <c r="C56" s="3" t="s">
        <v>288</v>
      </c>
      <c r="D56" s="35" t="s">
        <v>189</v>
      </c>
      <c r="E56" s="37">
        <v>2704</v>
      </c>
      <c r="F56" s="37"/>
      <c r="G56" s="37"/>
      <c r="H56" s="35"/>
      <c r="I56" s="37"/>
      <c r="J56" s="37">
        <v>4642</v>
      </c>
      <c r="K56" s="36">
        <v>51</v>
      </c>
      <c r="L56" s="37">
        <v>5112</v>
      </c>
      <c r="M56" s="38">
        <f t="shared" si="16"/>
        <v>1.1012494614390349</v>
      </c>
      <c r="N56" s="39">
        <v>43466</v>
      </c>
      <c r="O56" s="39">
        <v>43830</v>
      </c>
      <c r="P56" s="40">
        <v>0</v>
      </c>
      <c r="Q56" s="40">
        <v>0</v>
      </c>
      <c r="R56" s="40">
        <v>40</v>
      </c>
      <c r="S56" s="40">
        <v>40</v>
      </c>
      <c r="T56" s="40">
        <v>33</v>
      </c>
      <c r="U56" s="40">
        <v>73</v>
      </c>
      <c r="V56" s="40">
        <v>0</v>
      </c>
      <c r="W56" s="40">
        <v>10</v>
      </c>
      <c r="X56" s="41">
        <v>108188</v>
      </c>
      <c r="Y56" s="42">
        <f t="shared" si="17"/>
        <v>23.30633347694959</v>
      </c>
      <c r="Z56" s="41">
        <v>0</v>
      </c>
      <c r="AA56" s="41">
        <v>20</v>
      </c>
      <c r="AB56" s="41">
        <v>240</v>
      </c>
      <c r="AC56" s="41">
        <v>580</v>
      </c>
      <c r="AD56" s="41">
        <v>820</v>
      </c>
      <c r="AE56" s="41">
        <v>109008</v>
      </c>
      <c r="AF56" s="41">
        <v>0</v>
      </c>
      <c r="AG56" s="41">
        <v>109008</v>
      </c>
      <c r="AH56" s="41">
        <v>200</v>
      </c>
      <c r="AI56" s="41">
        <v>0</v>
      </c>
      <c r="AJ56" s="41">
        <v>0</v>
      </c>
      <c r="AK56" s="41">
        <v>200</v>
      </c>
      <c r="AL56" s="41">
        <v>0</v>
      </c>
      <c r="AM56" s="43">
        <v>682</v>
      </c>
      <c r="AN56" s="41">
        <v>0</v>
      </c>
      <c r="AO56" s="41">
        <v>682</v>
      </c>
      <c r="AP56" s="41">
        <v>0</v>
      </c>
      <c r="AQ56" s="41">
        <v>882</v>
      </c>
      <c r="AR56" s="41">
        <v>9000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5">
        <v>10906</v>
      </c>
      <c r="AY56" s="45">
        <v>2914</v>
      </c>
      <c r="AZ56" s="45">
        <v>2000</v>
      </c>
      <c r="BA56" s="45">
        <v>15820</v>
      </c>
      <c r="BB56" s="46">
        <f t="shared" si="18"/>
        <v>3.4080137871607068</v>
      </c>
      <c r="BC56" s="45">
        <v>74828</v>
      </c>
      <c r="BD56" s="45">
        <v>18154</v>
      </c>
      <c r="BE56" s="45">
        <v>92982</v>
      </c>
      <c r="BF56" s="45">
        <v>13230</v>
      </c>
      <c r="BG56" s="45">
        <v>109008</v>
      </c>
      <c r="BH56" s="45">
        <v>122032</v>
      </c>
      <c r="BI56" s="45">
        <v>0</v>
      </c>
      <c r="BJ56" s="45">
        <v>0</v>
      </c>
      <c r="BK56" s="48"/>
      <c r="BL56" s="47"/>
      <c r="BM56" s="48">
        <v>55378</v>
      </c>
      <c r="BN56" s="48">
        <v>11284</v>
      </c>
      <c r="BO56" s="47">
        <v>841</v>
      </c>
      <c r="BP56" s="48">
        <v>1183</v>
      </c>
      <c r="BQ56" s="48">
        <v>2024</v>
      </c>
      <c r="BR56" s="48">
        <v>1010</v>
      </c>
      <c r="BS56" s="47">
        <v>0</v>
      </c>
      <c r="BT56" s="48">
        <v>1010</v>
      </c>
      <c r="BU56" s="48">
        <v>7812</v>
      </c>
      <c r="BV56" s="48">
        <v>77508</v>
      </c>
      <c r="BW56" s="47">
        <v>8</v>
      </c>
      <c r="BX56" s="47">
        <v>2</v>
      </c>
      <c r="BY56" s="47">
        <v>10</v>
      </c>
      <c r="BZ56" s="47">
        <v>51</v>
      </c>
      <c r="CA56" s="51">
        <v>1692</v>
      </c>
      <c r="CB56" s="49">
        <v>0</v>
      </c>
      <c r="CC56" s="51">
        <v>1692</v>
      </c>
      <c r="CD56" s="50">
        <f t="shared" si="19"/>
        <v>0.36449806118052563</v>
      </c>
      <c r="CE56" s="51">
        <v>15300</v>
      </c>
      <c r="CF56" s="52" t="s">
        <v>488</v>
      </c>
      <c r="CG56" s="50">
        <f t="shared" si="24"/>
        <v>3.2959931064196466</v>
      </c>
      <c r="CH56" s="52"/>
      <c r="CI56" s="51">
        <v>2550</v>
      </c>
      <c r="CJ56" s="52" t="s">
        <v>488</v>
      </c>
      <c r="CK56" s="51">
        <v>3661</v>
      </c>
      <c r="CL56" s="51">
        <v>2228</v>
      </c>
      <c r="CM56" s="51"/>
      <c r="CN56" s="52"/>
      <c r="CO56" s="51">
        <v>50913</v>
      </c>
      <c r="CP56" s="52"/>
      <c r="CQ56" s="51">
        <v>56802</v>
      </c>
      <c r="CR56" s="50">
        <f t="shared" si="21"/>
        <v>12.236535975872469</v>
      </c>
      <c r="CS56" s="50">
        <f t="shared" si="25"/>
        <v>3.712549019607843</v>
      </c>
      <c r="CT56" s="49">
        <v>620</v>
      </c>
      <c r="CU56" s="49">
        <v>240</v>
      </c>
      <c r="CV56" s="49">
        <v>41</v>
      </c>
      <c r="CW56" s="49">
        <v>153</v>
      </c>
      <c r="CX56" s="49">
        <v>5</v>
      </c>
      <c r="CY56" s="49">
        <v>199</v>
      </c>
      <c r="CZ56" s="49">
        <v>4</v>
      </c>
      <c r="DA56" s="49">
        <v>655</v>
      </c>
      <c r="DB56" s="51">
        <v>1326</v>
      </c>
      <c r="DC56" s="49">
        <v>47</v>
      </c>
      <c r="DD56" s="51">
        <v>2028</v>
      </c>
      <c r="DE56" s="49">
        <v>0</v>
      </c>
      <c r="DF56" s="49">
        <v>0</v>
      </c>
      <c r="DG56" s="49">
        <v>0</v>
      </c>
      <c r="DH56" s="49">
        <v>0</v>
      </c>
      <c r="DI56" s="51">
        <v>199</v>
      </c>
      <c r="DJ56" s="49">
        <v>0</v>
      </c>
      <c r="DK56" s="49">
        <v>0</v>
      </c>
      <c r="DL56" s="49">
        <v>0</v>
      </c>
      <c r="DM56" s="51">
        <v>0</v>
      </c>
      <c r="DN56" s="51">
        <v>2028</v>
      </c>
      <c r="DO56" s="50">
        <f t="shared" si="23"/>
        <v>0.43688065489013356</v>
      </c>
      <c r="DP56" s="49">
        <v>41</v>
      </c>
      <c r="DQ56" s="49">
        <v>0</v>
      </c>
      <c r="DR56" s="49">
        <v>0</v>
      </c>
      <c r="DS56" s="49">
        <v>47</v>
      </c>
      <c r="DT56" s="49">
        <v>400</v>
      </c>
      <c r="DU56" s="49">
        <v>0</v>
      </c>
      <c r="DV56" s="49">
        <v>0</v>
      </c>
      <c r="DW56" s="49">
        <v>0</v>
      </c>
      <c r="DX56" s="49">
        <v>7</v>
      </c>
      <c r="DY56" s="49">
        <v>15</v>
      </c>
      <c r="DZ56" s="49">
        <v>662</v>
      </c>
      <c r="EA56" s="51">
        <v>1800</v>
      </c>
      <c r="EB56" s="51">
        <v>3451</v>
      </c>
    </row>
    <row r="57" spans="1:132" s="3" customFormat="1">
      <c r="A57" s="3" t="s">
        <v>52</v>
      </c>
      <c r="B57" s="3" t="s">
        <v>343</v>
      </c>
      <c r="C57" s="3" t="s">
        <v>283</v>
      </c>
      <c r="D57" s="35" t="s">
        <v>187</v>
      </c>
      <c r="E57" s="37">
        <v>1300</v>
      </c>
      <c r="F57" s="37"/>
      <c r="G57" s="37"/>
      <c r="H57" s="36"/>
      <c r="I57" s="37"/>
      <c r="J57" s="37">
        <v>1036</v>
      </c>
      <c r="K57" s="36">
        <v>52</v>
      </c>
      <c r="L57" s="37">
        <v>2764</v>
      </c>
      <c r="M57" s="38">
        <f t="shared" si="16"/>
        <v>2.6679536679536682</v>
      </c>
      <c r="N57" s="39">
        <v>43466</v>
      </c>
      <c r="O57" s="39">
        <v>43830</v>
      </c>
      <c r="P57" s="40">
        <v>35</v>
      </c>
      <c r="Q57" s="40">
        <v>0</v>
      </c>
      <c r="R57" s="40">
        <v>0</v>
      </c>
      <c r="S57" s="40">
        <v>35</v>
      </c>
      <c r="T57" s="40">
        <v>6</v>
      </c>
      <c r="U57" s="40">
        <v>41</v>
      </c>
      <c r="V57" s="40">
        <v>0</v>
      </c>
      <c r="W57" s="40">
        <v>9</v>
      </c>
      <c r="X57" s="41">
        <v>90764</v>
      </c>
      <c r="Y57" s="42">
        <f t="shared" si="17"/>
        <v>87.610038610038615</v>
      </c>
      <c r="Z57" s="41">
        <v>0</v>
      </c>
      <c r="AA57" s="41">
        <v>0</v>
      </c>
      <c r="AB57" s="41">
        <v>0</v>
      </c>
      <c r="AC57" s="41">
        <v>3249</v>
      </c>
      <c r="AD57" s="41">
        <v>3249</v>
      </c>
      <c r="AE57" s="41">
        <v>94013</v>
      </c>
      <c r="AF57" s="41">
        <v>0</v>
      </c>
      <c r="AG57" s="41">
        <v>94013</v>
      </c>
      <c r="AH57" s="41">
        <v>200</v>
      </c>
      <c r="AI57" s="41">
        <v>450</v>
      </c>
      <c r="AJ57" s="41">
        <v>0</v>
      </c>
      <c r="AK57" s="41">
        <v>650</v>
      </c>
      <c r="AL57" s="41">
        <v>0</v>
      </c>
      <c r="AM57" s="43">
        <v>0</v>
      </c>
      <c r="AN57" s="41">
        <v>0</v>
      </c>
      <c r="AO57" s="41">
        <v>0</v>
      </c>
      <c r="AP57" s="41">
        <v>0</v>
      </c>
      <c r="AQ57" s="41">
        <v>650</v>
      </c>
      <c r="AR57" s="41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5">
        <v>7793</v>
      </c>
      <c r="AY57" s="45">
        <v>0</v>
      </c>
      <c r="AZ57" s="45">
        <v>1288</v>
      </c>
      <c r="BA57" s="45">
        <v>9081</v>
      </c>
      <c r="BB57" s="46">
        <f t="shared" si="18"/>
        <v>8.7654440154440163</v>
      </c>
      <c r="BC57" s="45">
        <v>43013</v>
      </c>
      <c r="BD57" s="45">
        <v>13198</v>
      </c>
      <c r="BE57" s="45">
        <v>56211</v>
      </c>
      <c r="BF57" s="45">
        <v>26279</v>
      </c>
      <c r="BG57" s="45">
        <v>94013</v>
      </c>
      <c r="BH57" s="45">
        <v>91571</v>
      </c>
      <c r="BI57" s="45">
        <v>0</v>
      </c>
      <c r="BJ57" s="45">
        <v>0</v>
      </c>
      <c r="BK57" s="48">
        <v>8992</v>
      </c>
      <c r="BL57" s="48">
        <v>5176</v>
      </c>
      <c r="BM57" s="48">
        <v>14168</v>
      </c>
      <c r="BN57" s="48">
        <v>11693</v>
      </c>
      <c r="BO57" s="47">
        <v>951</v>
      </c>
      <c r="BP57" s="47">
        <v>226</v>
      </c>
      <c r="BQ57" s="48">
        <v>1177</v>
      </c>
      <c r="BR57" s="47">
        <v>478</v>
      </c>
      <c r="BS57" s="47">
        <v>26</v>
      </c>
      <c r="BT57" s="47">
        <v>504</v>
      </c>
      <c r="BU57" s="48">
        <v>7959</v>
      </c>
      <c r="BV57" s="48">
        <v>35501</v>
      </c>
      <c r="BW57" s="47">
        <v>9</v>
      </c>
      <c r="BX57" s="47">
        <v>2</v>
      </c>
      <c r="BY57" s="47">
        <v>11</v>
      </c>
      <c r="BZ57" s="47">
        <v>51</v>
      </c>
      <c r="CA57" s="49">
        <v>634</v>
      </c>
      <c r="CB57" s="49">
        <v>97</v>
      </c>
      <c r="CC57" s="49">
        <v>731</v>
      </c>
      <c r="CD57" s="50">
        <f t="shared" si="19"/>
        <v>0.70559845559845558</v>
      </c>
      <c r="CE57" s="51">
        <v>9365</v>
      </c>
      <c r="CF57" s="52" t="s">
        <v>489</v>
      </c>
      <c r="CG57" s="50">
        <f t="shared" si="24"/>
        <v>9.0395752895752892</v>
      </c>
      <c r="CH57" s="49">
        <v>0</v>
      </c>
      <c r="CI57" s="49">
        <v>381</v>
      </c>
      <c r="CJ57" s="52" t="s">
        <v>489</v>
      </c>
      <c r="CK57" s="49">
        <v>994</v>
      </c>
      <c r="CL57" s="49">
        <v>22</v>
      </c>
      <c r="CM57" s="51">
        <v>4036</v>
      </c>
      <c r="CN57" s="49">
        <v>3334</v>
      </c>
      <c r="CO57" s="51">
        <v>7370</v>
      </c>
      <c r="CP57" s="49">
        <v>0</v>
      </c>
      <c r="CQ57" s="51">
        <v>8386</v>
      </c>
      <c r="CR57" s="50">
        <f t="shared" si="21"/>
        <v>8.0945945945945947</v>
      </c>
      <c r="CS57" s="50">
        <f t="shared" si="25"/>
        <v>0.89546182594767754</v>
      </c>
      <c r="CT57" s="49">
        <v>74</v>
      </c>
      <c r="CU57" s="49">
        <v>184</v>
      </c>
      <c r="CV57" s="49">
        <v>46</v>
      </c>
      <c r="CW57" s="49">
        <v>120</v>
      </c>
      <c r="CX57" s="49">
        <v>35</v>
      </c>
      <c r="CY57" s="49">
        <v>201</v>
      </c>
      <c r="CZ57" s="49">
        <v>0</v>
      </c>
      <c r="DA57" s="49">
        <v>376</v>
      </c>
      <c r="DB57" s="51">
        <v>1848</v>
      </c>
      <c r="DC57" s="49">
        <v>240</v>
      </c>
      <c r="DD57" s="51">
        <v>2464</v>
      </c>
      <c r="DE57" s="49">
        <v>0</v>
      </c>
      <c r="DF57" s="49">
        <v>0</v>
      </c>
      <c r="DG57" s="49">
        <v>0</v>
      </c>
      <c r="DH57" s="49">
        <v>0</v>
      </c>
      <c r="DI57" s="51">
        <v>201</v>
      </c>
      <c r="DJ57" s="49">
        <v>0</v>
      </c>
      <c r="DK57" s="49">
        <v>0</v>
      </c>
      <c r="DL57" s="49">
        <v>0</v>
      </c>
      <c r="DM57" s="51">
        <v>0</v>
      </c>
      <c r="DN57" s="51">
        <v>2464</v>
      </c>
      <c r="DO57" s="50">
        <f t="shared" si="23"/>
        <v>2.3783783783783785</v>
      </c>
      <c r="DP57" s="49">
        <v>0</v>
      </c>
      <c r="DQ57" s="49">
        <v>0</v>
      </c>
      <c r="DR57" s="49">
        <v>0</v>
      </c>
      <c r="DS57" s="49">
        <v>0</v>
      </c>
      <c r="DT57" s="49">
        <v>0</v>
      </c>
      <c r="DU57" s="49">
        <v>0</v>
      </c>
      <c r="DV57" s="49">
        <v>0</v>
      </c>
      <c r="DW57" s="49">
        <v>0</v>
      </c>
      <c r="DX57" s="49">
        <v>7</v>
      </c>
      <c r="DY57" s="49">
        <v>10</v>
      </c>
      <c r="DZ57" s="51">
        <v>1300</v>
      </c>
      <c r="EA57" s="49">
        <v>451</v>
      </c>
      <c r="EB57" s="51">
        <v>1456</v>
      </c>
    </row>
    <row r="58" spans="1:132" s="3" customFormat="1">
      <c r="A58" s="3" t="s">
        <v>53</v>
      </c>
      <c r="B58" s="3" t="s">
        <v>344</v>
      </c>
      <c r="C58" s="3" t="s">
        <v>294</v>
      </c>
      <c r="D58" s="35" t="s">
        <v>187</v>
      </c>
      <c r="E58" s="37">
        <v>2146</v>
      </c>
      <c r="F58" s="37"/>
      <c r="G58" s="37">
        <v>196</v>
      </c>
      <c r="H58" s="36"/>
      <c r="I58" s="37"/>
      <c r="J58" s="37">
        <v>42513</v>
      </c>
      <c r="K58" s="36">
        <v>36</v>
      </c>
      <c r="L58" s="37">
        <v>48348</v>
      </c>
      <c r="M58" s="38">
        <f t="shared" si="16"/>
        <v>1.1372521346411686</v>
      </c>
      <c r="N58" s="39">
        <v>43647</v>
      </c>
      <c r="O58" s="39">
        <v>44012</v>
      </c>
      <c r="P58" s="40">
        <v>320</v>
      </c>
      <c r="Q58" s="40">
        <v>0</v>
      </c>
      <c r="R58" s="40">
        <v>0</v>
      </c>
      <c r="S58" s="40">
        <v>320</v>
      </c>
      <c r="T58" s="40">
        <v>585</v>
      </c>
      <c r="U58" s="40">
        <v>905</v>
      </c>
      <c r="V58" s="40">
        <v>0</v>
      </c>
      <c r="W58" s="40">
        <v>33</v>
      </c>
      <c r="X58" s="41">
        <v>2139818</v>
      </c>
      <c r="Y58" s="42">
        <f t="shared" si="17"/>
        <v>50.333262766683134</v>
      </c>
      <c r="Z58" s="41">
        <v>35</v>
      </c>
      <c r="AA58" s="41">
        <v>35</v>
      </c>
      <c r="AB58" s="41">
        <v>4444</v>
      </c>
      <c r="AC58" s="41">
        <v>84799</v>
      </c>
      <c r="AD58" s="41">
        <v>89243</v>
      </c>
      <c r="AE58" s="41">
        <v>2229061</v>
      </c>
      <c r="AF58" s="41">
        <v>0</v>
      </c>
      <c r="AG58" s="41">
        <v>2229061</v>
      </c>
      <c r="AH58" s="41">
        <v>200</v>
      </c>
      <c r="AI58" s="41">
        <v>0</v>
      </c>
      <c r="AJ58" s="41">
        <v>0</v>
      </c>
      <c r="AK58" s="41">
        <v>200</v>
      </c>
      <c r="AL58" s="41">
        <v>0</v>
      </c>
      <c r="AM58" s="43">
        <v>390</v>
      </c>
      <c r="AN58" s="41">
        <v>0</v>
      </c>
      <c r="AO58" s="41">
        <v>390</v>
      </c>
      <c r="AP58" s="41">
        <v>93300</v>
      </c>
      <c r="AQ58" s="41">
        <v>93890</v>
      </c>
      <c r="AR58" s="41">
        <v>17466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5"/>
      <c r="AY58" s="45"/>
      <c r="AZ58" s="45"/>
      <c r="BA58" s="45">
        <v>176013</v>
      </c>
      <c r="BB58" s="46">
        <f t="shared" si="18"/>
        <v>4.1402159339496158</v>
      </c>
      <c r="BC58" s="45">
        <v>1308877</v>
      </c>
      <c r="BD58" s="45">
        <v>535032</v>
      </c>
      <c r="BE58" s="45">
        <v>1843909</v>
      </c>
      <c r="BF58" s="45">
        <v>197209</v>
      </c>
      <c r="BG58" s="45">
        <v>2229061</v>
      </c>
      <c r="BH58" s="45">
        <v>2217131</v>
      </c>
      <c r="BI58" s="45">
        <v>0</v>
      </c>
      <c r="BJ58" s="45">
        <v>0</v>
      </c>
      <c r="BK58" s="48">
        <v>75053</v>
      </c>
      <c r="BL58" s="48">
        <v>29086</v>
      </c>
      <c r="BM58" s="48">
        <v>104139</v>
      </c>
      <c r="BN58" s="48">
        <v>23390</v>
      </c>
      <c r="BO58" s="47"/>
      <c r="BP58" s="47"/>
      <c r="BQ58" s="48">
        <v>5967</v>
      </c>
      <c r="BR58" s="47"/>
      <c r="BS58" s="47"/>
      <c r="BT58" s="48">
        <v>5288</v>
      </c>
      <c r="BU58" s="48">
        <v>32541</v>
      </c>
      <c r="BV58" s="48">
        <v>171325</v>
      </c>
      <c r="BW58" s="47">
        <v>85</v>
      </c>
      <c r="BX58" s="47">
        <v>10</v>
      </c>
      <c r="BY58" s="47">
        <v>95</v>
      </c>
      <c r="BZ58" s="47">
        <v>63</v>
      </c>
      <c r="CA58" s="51">
        <v>10664</v>
      </c>
      <c r="CB58" s="51">
        <v>2276</v>
      </c>
      <c r="CC58" s="51">
        <v>12940</v>
      </c>
      <c r="CD58" s="50">
        <f t="shared" si="19"/>
        <v>0.30437748453414248</v>
      </c>
      <c r="CE58" s="51">
        <v>165892</v>
      </c>
      <c r="CF58" s="52" t="s">
        <v>489</v>
      </c>
      <c r="CG58" s="50">
        <f t="shared" si="24"/>
        <v>3.9021475783877873</v>
      </c>
      <c r="CH58" s="49">
        <v>0</v>
      </c>
      <c r="CI58" s="51">
        <v>30623</v>
      </c>
      <c r="CJ58" s="52" t="s">
        <v>489</v>
      </c>
      <c r="CK58" s="51">
        <v>55931</v>
      </c>
      <c r="CL58" s="51">
        <v>36532</v>
      </c>
      <c r="CM58" s="49"/>
      <c r="CN58" s="49"/>
      <c r="CO58" s="51">
        <v>302050</v>
      </c>
      <c r="CP58" s="49">
        <v>0</v>
      </c>
      <c r="CQ58" s="51">
        <v>394513</v>
      </c>
      <c r="CR58" s="50">
        <f t="shared" si="21"/>
        <v>9.2798202902641549</v>
      </c>
      <c r="CS58" s="50">
        <f t="shared" si="25"/>
        <v>2.3781315554698237</v>
      </c>
      <c r="CT58" s="51">
        <v>1430</v>
      </c>
      <c r="CU58" s="51">
        <v>1107</v>
      </c>
      <c r="CV58" s="49">
        <v>126</v>
      </c>
      <c r="CW58" s="49">
        <v>323</v>
      </c>
      <c r="CX58" s="49">
        <v>82</v>
      </c>
      <c r="CY58" s="49">
        <v>531</v>
      </c>
      <c r="CZ58" s="49">
        <v>35</v>
      </c>
      <c r="DA58" s="49">
        <v>752</v>
      </c>
      <c r="DB58" s="51">
        <v>33023</v>
      </c>
      <c r="DC58" s="49">
        <v>924</v>
      </c>
      <c r="DD58" s="51">
        <v>34699</v>
      </c>
      <c r="DE58" s="49">
        <v>0</v>
      </c>
      <c r="DF58" s="49">
        <v>0</v>
      </c>
      <c r="DG58" s="49">
        <v>0</v>
      </c>
      <c r="DH58" s="49">
        <v>0</v>
      </c>
      <c r="DI58" s="51">
        <v>531</v>
      </c>
      <c r="DJ58" s="49">
        <v>0</v>
      </c>
      <c r="DK58" s="49">
        <v>0</v>
      </c>
      <c r="DL58" s="49">
        <v>0</v>
      </c>
      <c r="DM58" s="51">
        <v>0</v>
      </c>
      <c r="DN58" s="51">
        <v>34699</v>
      </c>
      <c r="DO58" s="50">
        <f t="shared" si="23"/>
        <v>0.81619739844282924</v>
      </c>
      <c r="DP58" s="49">
        <v>174</v>
      </c>
      <c r="DQ58" s="49">
        <v>44</v>
      </c>
      <c r="DR58" s="49">
        <v>0</v>
      </c>
      <c r="DS58" s="49">
        <v>0</v>
      </c>
      <c r="DT58" s="51">
        <v>5799</v>
      </c>
      <c r="DU58" s="49">
        <v>0</v>
      </c>
      <c r="DV58" s="49">
        <v>224</v>
      </c>
      <c r="DW58" s="49">
        <v>86</v>
      </c>
      <c r="DX58" s="49">
        <v>14</v>
      </c>
      <c r="DY58" s="49">
        <v>108</v>
      </c>
      <c r="DZ58" s="51">
        <v>32238</v>
      </c>
      <c r="EA58" s="51">
        <v>12844</v>
      </c>
      <c r="EB58" s="51">
        <v>166900</v>
      </c>
    </row>
    <row r="59" spans="1:132" s="3" customFormat="1">
      <c r="A59" s="3" t="s">
        <v>54</v>
      </c>
      <c r="B59" s="3" t="s">
        <v>345</v>
      </c>
      <c r="C59" s="3" t="s">
        <v>282</v>
      </c>
      <c r="D59" s="35" t="s">
        <v>188</v>
      </c>
      <c r="E59" s="37">
        <v>440</v>
      </c>
      <c r="F59" s="37"/>
      <c r="G59" s="37">
        <v>1435</v>
      </c>
      <c r="H59" s="37"/>
      <c r="I59" s="37"/>
      <c r="J59" s="37">
        <v>2288</v>
      </c>
      <c r="K59" s="36">
        <v>11</v>
      </c>
      <c r="L59" s="37">
        <v>7000</v>
      </c>
      <c r="M59" s="38">
        <f t="shared" si="16"/>
        <v>3.0594405594405596</v>
      </c>
      <c r="N59" s="39">
        <v>43709</v>
      </c>
      <c r="O59" s="39">
        <v>44074</v>
      </c>
      <c r="P59" s="40">
        <v>0</v>
      </c>
      <c r="Q59" s="40">
        <v>35</v>
      </c>
      <c r="R59" s="40">
        <v>0</v>
      </c>
      <c r="S59" s="40">
        <v>35</v>
      </c>
      <c r="T59" s="40">
        <v>88</v>
      </c>
      <c r="U59" s="40">
        <v>123</v>
      </c>
      <c r="V59" s="40">
        <v>0</v>
      </c>
      <c r="W59" s="40">
        <v>11.5</v>
      </c>
      <c r="X59" s="41">
        <v>26200</v>
      </c>
      <c r="Y59" s="42">
        <f t="shared" si="17"/>
        <v>11.451048951048952</v>
      </c>
      <c r="Z59" s="41">
        <v>0</v>
      </c>
      <c r="AA59" s="41">
        <v>0</v>
      </c>
      <c r="AB59" s="41">
        <v>0</v>
      </c>
      <c r="AC59" s="41">
        <v>48659</v>
      </c>
      <c r="AD59" s="41">
        <v>48659</v>
      </c>
      <c r="AE59" s="41">
        <v>74859</v>
      </c>
      <c r="AF59" s="41">
        <v>55700</v>
      </c>
      <c r="AG59" s="41">
        <v>130559</v>
      </c>
      <c r="AH59" s="41">
        <v>0</v>
      </c>
      <c r="AI59" s="41">
        <v>0</v>
      </c>
      <c r="AJ59" s="41">
        <v>0</v>
      </c>
      <c r="AK59" s="41">
        <v>0</v>
      </c>
      <c r="AL59" s="53"/>
      <c r="AM59" s="43">
        <v>390</v>
      </c>
      <c r="AN59" s="41">
        <v>0</v>
      </c>
      <c r="AO59" s="41">
        <v>390</v>
      </c>
      <c r="AP59" s="41">
        <v>1000</v>
      </c>
      <c r="AQ59" s="41">
        <v>1390</v>
      </c>
      <c r="AR59" s="41">
        <v>12189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5"/>
      <c r="AY59" s="45"/>
      <c r="AZ59" s="45"/>
      <c r="BA59" s="45">
        <v>15950</v>
      </c>
      <c r="BB59" s="46">
        <f t="shared" si="18"/>
        <v>6.9711538461538458</v>
      </c>
      <c r="BC59" s="45">
        <v>96862</v>
      </c>
      <c r="BD59" s="45">
        <v>9657</v>
      </c>
      <c r="BE59" s="45">
        <v>106519</v>
      </c>
      <c r="BF59" s="45">
        <v>8090</v>
      </c>
      <c r="BG59" s="45">
        <v>130559</v>
      </c>
      <c r="BH59" s="45">
        <v>130559</v>
      </c>
      <c r="BI59" s="45">
        <v>1390</v>
      </c>
      <c r="BJ59" s="45">
        <v>0</v>
      </c>
      <c r="BK59" s="48">
        <v>6314</v>
      </c>
      <c r="BL59" s="48">
        <v>4749</v>
      </c>
      <c r="BM59" s="48">
        <v>11063</v>
      </c>
      <c r="BN59" s="48">
        <v>16598</v>
      </c>
      <c r="BO59" s="47">
        <v>771</v>
      </c>
      <c r="BP59" s="47">
        <v>291</v>
      </c>
      <c r="BQ59" s="48">
        <v>1062</v>
      </c>
      <c r="BR59" s="47">
        <v>919</v>
      </c>
      <c r="BS59" s="47">
        <v>134</v>
      </c>
      <c r="BT59" s="48">
        <v>1053</v>
      </c>
      <c r="BU59" s="48">
        <v>9097</v>
      </c>
      <c r="BV59" s="48">
        <v>38873</v>
      </c>
      <c r="BW59" s="47">
        <v>4</v>
      </c>
      <c r="BX59" s="47">
        <v>1</v>
      </c>
      <c r="BY59" s="47">
        <v>5</v>
      </c>
      <c r="BZ59" s="47">
        <v>52</v>
      </c>
      <c r="CA59" s="51">
        <v>1054</v>
      </c>
      <c r="CB59" s="49">
        <v>89</v>
      </c>
      <c r="CC59" s="51">
        <v>1143</v>
      </c>
      <c r="CD59" s="50">
        <f t="shared" si="19"/>
        <v>0.49956293706293708</v>
      </c>
      <c r="CE59" s="49"/>
      <c r="CF59" s="52" t="s">
        <v>489</v>
      </c>
      <c r="CG59" s="50"/>
      <c r="CH59" s="49">
        <v>297</v>
      </c>
      <c r="CI59" s="52"/>
      <c r="CJ59" s="52" t="s">
        <v>489</v>
      </c>
      <c r="CK59" s="51">
        <v>2668</v>
      </c>
      <c r="CL59" s="49">
        <v>51</v>
      </c>
      <c r="CM59" s="51">
        <v>8024</v>
      </c>
      <c r="CN59" s="49">
        <v>5223</v>
      </c>
      <c r="CO59" s="51">
        <v>13247</v>
      </c>
      <c r="CP59" s="51">
        <v>3344</v>
      </c>
      <c r="CQ59" s="51">
        <v>15966</v>
      </c>
      <c r="CR59" s="50">
        <f t="shared" si="21"/>
        <v>6.9781468531468533</v>
      </c>
      <c r="CS59" s="50"/>
      <c r="CT59" s="49">
        <v>159</v>
      </c>
      <c r="CU59" s="49">
        <v>36</v>
      </c>
      <c r="CV59" s="49">
        <v>4</v>
      </c>
      <c r="CW59" s="49">
        <v>49</v>
      </c>
      <c r="CX59" s="49">
        <v>4</v>
      </c>
      <c r="CY59" s="49">
        <v>57</v>
      </c>
      <c r="CZ59" s="49">
        <v>0</v>
      </c>
      <c r="DA59" s="49">
        <v>25</v>
      </c>
      <c r="DB59" s="49">
        <v>436</v>
      </c>
      <c r="DC59" s="49">
        <v>20</v>
      </c>
      <c r="DD59" s="51">
        <v>481</v>
      </c>
      <c r="DE59" s="49">
        <v>0</v>
      </c>
      <c r="DF59" s="49">
        <v>0</v>
      </c>
      <c r="DG59" s="49">
        <v>0</v>
      </c>
      <c r="DH59" s="49">
        <v>0</v>
      </c>
      <c r="DI59" s="51">
        <v>57</v>
      </c>
      <c r="DJ59" s="49">
        <v>0</v>
      </c>
      <c r="DK59" s="49">
        <v>0</v>
      </c>
      <c r="DL59" s="49">
        <v>0</v>
      </c>
      <c r="DM59" s="51">
        <v>0</v>
      </c>
      <c r="DN59" s="51">
        <v>481</v>
      </c>
      <c r="DO59" s="50">
        <f t="shared" si="23"/>
        <v>0.21022727272727273</v>
      </c>
      <c r="DP59" s="49">
        <v>80</v>
      </c>
      <c r="DQ59" s="49">
        <v>8</v>
      </c>
      <c r="DR59" s="49">
        <v>129</v>
      </c>
      <c r="DS59" s="49">
        <v>8</v>
      </c>
      <c r="DT59" s="49">
        <v>200</v>
      </c>
      <c r="DU59" s="49">
        <v>0</v>
      </c>
      <c r="DV59" s="49">
        <v>53</v>
      </c>
      <c r="DW59" s="49">
        <v>0</v>
      </c>
      <c r="DX59" s="49">
        <v>6</v>
      </c>
      <c r="DY59" s="49">
        <v>0</v>
      </c>
      <c r="DZ59" s="49"/>
      <c r="EA59" s="52" t="s">
        <v>184</v>
      </c>
      <c r="EB59" s="51">
        <v>19049</v>
      </c>
    </row>
    <row r="60" spans="1:132" s="3" customFormat="1">
      <c r="A60" s="3" t="s">
        <v>55</v>
      </c>
      <c r="B60" s="3" t="s">
        <v>346</v>
      </c>
      <c r="C60" s="3" t="s">
        <v>288</v>
      </c>
      <c r="D60" s="96" t="s">
        <v>188</v>
      </c>
      <c r="E60" s="37"/>
      <c r="F60" s="37"/>
      <c r="G60" s="37"/>
      <c r="H60" s="35"/>
      <c r="I60" s="37"/>
      <c r="J60" s="36"/>
      <c r="K60" s="36"/>
      <c r="L60" s="35" t="s">
        <v>184</v>
      </c>
      <c r="M60" s="38"/>
      <c r="N60" s="39"/>
      <c r="O60" s="39"/>
      <c r="P60" s="40"/>
      <c r="Q60" s="40"/>
      <c r="R60" s="40"/>
      <c r="S60" s="40"/>
      <c r="T60" s="40"/>
      <c r="U60" s="40"/>
      <c r="V60" s="40"/>
      <c r="W60" s="40"/>
      <c r="X60" s="53"/>
      <c r="Y60" s="42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4"/>
      <c r="AT60" s="54"/>
      <c r="AU60" s="54"/>
      <c r="AV60" s="54"/>
      <c r="AW60" s="54"/>
      <c r="AX60" s="55"/>
      <c r="AY60" s="55"/>
      <c r="AZ60" s="55"/>
      <c r="BA60" s="55"/>
      <c r="BB60" s="46"/>
      <c r="BC60" s="55"/>
      <c r="BD60" s="55"/>
      <c r="BE60" s="55"/>
      <c r="BF60" s="55"/>
      <c r="BG60" s="55"/>
      <c r="BH60" s="55"/>
      <c r="BI60" s="55"/>
      <c r="BJ60" s="55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48"/>
      <c r="BW60" s="56"/>
      <c r="BX60" s="56"/>
      <c r="BY60" s="56"/>
      <c r="BZ60" s="56"/>
      <c r="CA60" s="52"/>
      <c r="CB60" s="52"/>
      <c r="CC60" s="52"/>
      <c r="CD60" s="50"/>
      <c r="CE60" s="52"/>
      <c r="CF60" s="52"/>
      <c r="CG60" s="50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0"/>
      <c r="CS60" s="50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1"/>
      <c r="DE60" s="52"/>
      <c r="DF60" s="52"/>
      <c r="DG60" s="52"/>
      <c r="DH60" s="52"/>
      <c r="DI60" s="52"/>
      <c r="DJ60" s="52"/>
      <c r="DK60" s="52"/>
      <c r="DL60" s="52"/>
      <c r="DM60" s="51"/>
      <c r="DN60" s="51"/>
      <c r="DO60" s="50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</row>
    <row r="61" spans="1:132" s="3" customFormat="1">
      <c r="A61" s="3" t="s">
        <v>56</v>
      </c>
      <c r="B61" s="3" t="s">
        <v>347</v>
      </c>
      <c r="C61" s="3" t="s">
        <v>295</v>
      </c>
      <c r="D61" s="97" t="s">
        <v>189</v>
      </c>
      <c r="E61" s="37"/>
      <c r="F61" s="37"/>
      <c r="G61" s="37"/>
      <c r="H61" s="35"/>
      <c r="I61" s="37"/>
      <c r="J61" s="37">
        <v>1822</v>
      </c>
      <c r="K61" s="36"/>
      <c r="L61" s="37">
        <v>1126</v>
      </c>
      <c r="M61" s="38">
        <f t="shared" ref="M61:M70" si="26">L61/J61</f>
        <v>0.61800219538968171</v>
      </c>
      <c r="N61" s="39"/>
      <c r="O61" s="39"/>
      <c r="P61" s="40"/>
      <c r="Q61" s="40"/>
      <c r="R61" s="40"/>
      <c r="S61" s="40"/>
      <c r="T61" s="40"/>
      <c r="U61" s="40"/>
      <c r="V61" s="40"/>
      <c r="W61" s="40"/>
      <c r="X61" s="53"/>
      <c r="Y61" s="42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4"/>
      <c r="AT61" s="54"/>
      <c r="AU61" s="54"/>
      <c r="AV61" s="54"/>
      <c r="AW61" s="54"/>
      <c r="AX61" s="55"/>
      <c r="AY61" s="55"/>
      <c r="AZ61" s="55"/>
      <c r="BA61" s="55"/>
      <c r="BB61" s="46"/>
      <c r="BC61" s="55"/>
      <c r="BD61" s="55"/>
      <c r="BE61" s="55"/>
      <c r="BF61" s="55"/>
      <c r="BG61" s="55"/>
      <c r="BH61" s="55"/>
      <c r="BI61" s="55"/>
      <c r="BJ61" s="55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48"/>
      <c r="BW61" s="56"/>
      <c r="BX61" s="56"/>
      <c r="BY61" s="56"/>
      <c r="BZ61" s="56"/>
      <c r="CA61" s="52"/>
      <c r="CB61" s="52"/>
      <c r="CC61" s="52"/>
      <c r="CD61" s="50"/>
      <c r="CE61" s="52"/>
      <c r="CF61" s="52"/>
      <c r="CG61" s="50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0"/>
      <c r="CS61" s="50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1"/>
      <c r="DE61" s="52"/>
      <c r="DF61" s="52"/>
      <c r="DG61" s="52"/>
      <c r="DH61" s="52"/>
      <c r="DI61" s="52"/>
      <c r="DJ61" s="52"/>
      <c r="DK61" s="52"/>
      <c r="DL61" s="52"/>
      <c r="DM61" s="51"/>
      <c r="DN61" s="51"/>
      <c r="DO61" s="50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</row>
    <row r="62" spans="1:132" s="3" customFormat="1">
      <c r="A62" s="3" t="s">
        <v>57</v>
      </c>
      <c r="B62" s="3" t="s">
        <v>348</v>
      </c>
      <c r="C62" s="3" t="s">
        <v>283</v>
      </c>
      <c r="D62" s="35" t="s">
        <v>188</v>
      </c>
      <c r="E62" s="37">
        <v>450</v>
      </c>
      <c r="F62" s="37"/>
      <c r="G62" s="37"/>
      <c r="H62" s="36"/>
      <c r="I62" s="37"/>
      <c r="J62" s="36">
        <v>257</v>
      </c>
      <c r="K62" s="36">
        <v>50</v>
      </c>
      <c r="L62" s="36">
        <v>858</v>
      </c>
      <c r="M62" s="38">
        <f t="shared" si="26"/>
        <v>3.3385214007782102</v>
      </c>
      <c r="N62" s="39">
        <v>43466</v>
      </c>
      <c r="O62" s="39">
        <v>43830</v>
      </c>
      <c r="P62" s="40">
        <v>15</v>
      </c>
      <c r="Q62" s="40">
        <v>0</v>
      </c>
      <c r="R62" s="40">
        <v>0</v>
      </c>
      <c r="S62" s="40">
        <v>15</v>
      </c>
      <c r="T62" s="40">
        <v>0</v>
      </c>
      <c r="U62" s="40">
        <v>15</v>
      </c>
      <c r="V62" s="40">
        <v>0</v>
      </c>
      <c r="W62" s="40">
        <v>2</v>
      </c>
      <c r="X62" s="41">
        <v>7400</v>
      </c>
      <c r="Y62" s="42">
        <f t="shared" ref="Y62:Y70" si="27">X62/J62</f>
        <v>28.793774319066149</v>
      </c>
      <c r="Z62" s="41">
        <v>0</v>
      </c>
      <c r="AA62" s="41">
        <v>0</v>
      </c>
      <c r="AB62" s="41">
        <v>0</v>
      </c>
      <c r="AC62" s="41">
        <v>2920</v>
      </c>
      <c r="AD62" s="41">
        <v>2920</v>
      </c>
      <c r="AE62" s="41">
        <v>10320</v>
      </c>
      <c r="AF62" s="41">
        <v>1700</v>
      </c>
      <c r="AG62" s="41">
        <v>12020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3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5">
        <v>1600</v>
      </c>
      <c r="AY62" s="45">
        <v>0</v>
      </c>
      <c r="AZ62" s="45">
        <v>640</v>
      </c>
      <c r="BA62" s="45">
        <v>2240</v>
      </c>
      <c r="BB62" s="46">
        <f t="shared" ref="BB62:BB70" si="28">BA62/J62</f>
        <v>8.7159533073929953</v>
      </c>
      <c r="BC62" s="45">
        <v>0</v>
      </c>
      <c r="BD62" s="45">
        <v>0</v>
      </c>
      <c r="BE62" s="45">
        <v>0</v>
      </c>
      <c r="BF62" s="45">
        <v>9755</v>
      </c>
      <c r="BG62" s="45">
        <v>12020</v>
      </c>
      <c r="BH62" s="45">
        <v>11995</v>
      </c>
      <c r="BI62" s="45">
        <v>0</v>
      </c>
      <c r="BJ62" s="45">
        <v>0</v>
      </c>
      <c r="BK62" s="48">
        <v>4100</v>
      </c>
      <c r="BL62" s="48">
        <v>3127</v>
      </c>
      <c r="BM62" s="48">
        <v>7227</v>
      </c>
      <c r="BN62" s="47">
        <v>11693</v>
      </c>
      <c r="BO62" s="47">
        <v>180</v>
      </c>
      <c r="BP62" s="47">
        <v>125</v>
      </c>
      <c r="BQ62" s="47">
        <v>305</v>
      </c>
      <c r="BR62" s="47">
        <v>175</v>
      </c>
      <c r="BS62" s="47">
        <v>150</v>
      </c>
      <c r="BT62" s="47">
        <v>325</v>
      </c>
      <c r="BU62" s="47">
        <v>7959</v>
      </c>
      <c r="BV62" s="48">
        <v>27509</v>
      </c>
      <c r="BW62" s="47">
        <v>11</v>
      </c>
      <c r="BX62" s="47">
        <v>2</v>
      </c>
      <c r="BY62" s="47">
        <v>13</v>
      </c>
      <c r="BZ62" s="47">
        <v>51</v>
      </c>
      <c r="CA62" s="49">
        <v>156</v>
      </c>
      <c r="CB62" s="49">
        <v>83</v>
      </c>
      <c r="CC62" s="49">
        <v>239</v>
      </c>
      <c r="CD62" s="50">
        <f t="shared" ref="CD62:CD70" si="29">CC62/J62</f>
        <v>0.92996108949416345</v>
      </c>
      <c r="CE62" s="51">
        <v>1227</v>
      </c>
      <c r="CF62" s="52" t="s">
        <v>489</v>
      </c>
      <c r="CG62" s="50">
        <f t="shared" ref="CG62:CG70" si="30">CE62/J62</f>
        <v>4.7743190661478598</v>
      </c>
      <c r="CH62" s="49">
        <v>420</v>
      </c>
      <c r="CI62" s="49">
        <v>53</v>
      </c>
      <c r="CJ62" s="52" t="s">
        <v>488</v>
      </c>
      <c r="CK62" s="52"/>
      <c r="CL62" s="52"/>
      <c r="CM62" s="49">
        <v>248</v>
      </c>
      <c r="CN62" s="49">
        <v>567</v>
      </c>
      <c r="CO62" s="49">
        <v>815</v>
      </c>
      <c r="CP62" s="49">
        <v>0</v>
      </c>
      <c r="CQ62" s="49">
        <v>815</v>
      </c>
      <c r="CR62" s="50">
        <f t="shared" ref="CR62:CR70" si="31">CQ62/J62</f>
        <v>3.1712062256809337</v>
      </c>
      <c r="CS62" s="50">
        <f t="shared" ref="CS62:CS70" si="32">CQ62/CE62</f>
        <v>0.66422167889160555</v>
      </c>
      <c r="CT62" s="49">
        <v>5</v>
      </c>
      <c r="CU62" s="49">
        <v>3</v>
      </c>
      <c r="CV62" s="49">
        <v>5</v>
      </c>
      <c r="CW62" s="49">
        <v>45</v>
      </c>
      <c r="CX62" s="49">
        <v>0</v>
      </c>
      <c r="CY62" s="49">
        <v>50</v>
      </c>
      <c r="CZ62" s="49">
        <v>6</v>
      </c>
      <c r="DA62" s="49">
        <v>49</v>
      </c>
      <c r="DB62" s="49">
        <v>505</v>
      </c>
      <c r="DC62" s="49">
        <v>0</v>
      </c>
      <c r="DD62" s="51">
        <v>554</v>
      </c>
      <c r="DE62" s="49">
        <v>0</v>
      </c>
      <c r="DF62" s="49">
        <v>0</v>
      </c>
      <c r="DG62" s="49">
        <v>0</v>
      </c>
      <c r="DH62" s="49">
        <v>0</v>
      </c>
      <c r="DI62" s="51">
        <v>50</v>
      </c>
      <c r="DJ62" s="49"/>
      <c r="DK62" s="49"/>
      <c r="DL62" s="49"/>
      <c r="DM62" s="51"/>
      <c r="DN62" s="51">
        <v>553</v>
      </c>
      <c r="DO62" s="50">
        <f t="shared" ref="DO62:DO70" si="33">DN62/J62</f>
        <v>2.1517509727626458</v>
      </c>
      <c r="DP62" s="49">
        <v>0</v>
      </c>
      <c r="DQ62" s="49">
        <v>0</v>
      </c>
      <c r="DR62" s="49">
        <v>0</v>
      </c>
      <c r="DS62" s="49">
        <v>0</v>
      </c>
      <c r="DT62" s="49">
        <v>0</v>
      </c>
      <c r="DU62" s="49">
        <v>0</v>
      </c>
      <c r="DV62" s="49">
        <v>0</v>
      </c>
      <c r="DW62" s="49">
        <v>0</v>
      </c>
      <c r="DX62" s="49">
        <v>0</v>
      </c>
      <c r="DY62" s="49">
        <v>0</v>
      </c>
      <c r="DZ62" s="49">
        <v>0</v>
      </c>
      <c r="EA62" s="51">
        <v>1491</v>
      </c>
      <c r="EB62" s="49">
        <v>245</v>
      </c>
    </row>
    <row r="63" spans="1:132" s="3" customFormat="1">
      <c r="A63" s="3" t="s">
        <v>58</v>
      </c>
      <c r="B63" s="3" t="s">
        <v>342</v>
      </c>
      <c r="C63" s="3" t="s">
        <v>288</v>
      </c>
      <c r="D63" s="35" t="s">
        <v>187</v>
      </c>
      <c r="E63" s="37">
        <v>531</v>
      </c>
      <c r="F63" s="37">
        <v>91</v>
      </c>
      <c r="G63" s="37">
        <v>525</v>
      </c>
      <c r="H63" s="36"/>
      <c r="I63" s="37"/>
      <c r="J63" s="37">
        <v>4716</v>
      </c>
      <c r="K63" s="36">
        <v>18</v>
      </c>
      <c r="L63" s="37">
        <v>7000</v>
      </c>
      <c r="M63" s="38">
        <f t="shared" si="26"/>
        <v>1.4843087362171332</v>
      </c>
      <c r="N63" s="39">
        <v>43831</v>
      </c>
      <c r="O63" s="39">
        <v>44196</v>
      </c>
      <c r="P63" s="40">
        <v>0</v>
      </c>
      <c r="Q63" s="40">
        <v>40</v>
      </c>
      <c r="R63" s="40">
        <v>0</v>
      </c>
      <c r="S63" s="40">
        <v>40</v>
      </c>
      <c r="T63" s="40">
        <v>26</v>
      </c>
      <c r="U63" s="40">
        <v>66</v>
      </c>
      <c r="V63" s="40">
        <v>0</v>
      </c>
      <c r="W63" s="40">
        <v>0</v>
      </c>
      <c r="X63" s="41">
        <v>140423</v>
      </c>
      <c r="Y63" s="42">
        <f t="shared" si="27"/>
        <v>29.775869380831214</v>
      </c>
      <c r="Z63" s="41">
        <v>10</v>
      </c>
      <c r="AA63" s="41">
        <v>0</v>
      </c>
      <c r="AB63" s="41">
        <v>0</v>
      </c>
      <c r="AC63" s="41">
        <v>492</v>
      </c>
      <c r="AD63" s="41">
        <v>492</v>
      </c>
      <c r="AE63" s="41">
        <v>140915</v>
      </c>
      <c r="AF63" s="41">
        <v>0</v>
      </c>
      <c r="AG63" s="41">
        <v>140915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3">
        <v>520</v>
      </c>
      <c r="AN63" s="41">
        <v>0</v>
      </c>
      <c r="AO63" s="41">
        <v>520</v>
      </c>
      <c r="AP63" s="41">
        <v>0</v>
      </c>
      <c r="AQ63" s="41">
        <v>520</v>
      </c>
      <c r="AR63" s="41">
        <v>1600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5">
        <v>6853</v>
      </c>
      <c r="AY63" s="45">
        <v>3570</v>
      </c>
      <c r="AZ63" s="45">
        <v>624</v>
      </c>
      <c r="BA63" s="45">
        <v>11047</v>
      </c>
      <c r="BB63" s="46">
        <f t="shared" si="28"/>
        <v>2.34245122985581</v>
      </c>
      <c r="BC63" s="45">
        <v>63054</v>
      </c>
      <c r="BD63" s="45">
        <v>29543</v>
      </c>
      <c r="BE63" s="45">
        <v>92597</v>
      </c>
      <c r="BF63" s="45">
        <v>17461</v>
      </c>
      <c r="BG63" s="45">
        <v>140915</v>
      </c>
      <c r="BH63" s="45">
        <v>121105</v>
      </c>
      <c r="BI63" s="45">
        <v>0</v>
      </c>
      <c r="BJ63" s="45">
        <v>4931</v>
      </c>
      <c r="BK63" s="48">
        <v>8173</v>
      </c>
      <c r="BL63" s="48">
        <v>10126</v>
      </c>
      <c r="BM63" s="48">
        <v>18299</v>
      </c>
      <c r="BN63" s="48">
        <v>25570</v>
      </c>
      <c r="BO63" s="47">
        <v>664</v>
      </c>
      <c r="BP63" s="47">
        <v>387</v>
      </c>
      <c r="BQ63" s="48">
        <v>1051</v>
      </c>
      <c r="BR63" s="48">
        <v>1018</v>
      </c>
      <c r="BS63" s="47">
        <v>259</v>
      </c>
      <c r="BT63" s="48">
        <v>1277</v>
      </c>
      <c r="BU63" s="48">
        <v>25428</v>
      </c>
      <c r="BV63" s="48">
        <v>71625</v>
      </c>
      <c r="BW63" s="47">
        <v>372</v>
      </c>
      <c r="BX63" s="47">
        <v>21</v>
      </c>
      <c r="BY63" s="47">
        <v>393</v>
      </c>
      <c r="BZ63" s="47">
        <v>51</v>
      </c>
      <c r="CA63" s="49"/>
      <c r="CB63" s="49"/>
      <c r="CC63" s="51">
        <v>1473</v>
      </c>
      <c r="CD63" s="50">
        <f t="shared" si="29"/>
        <v>0.31234096692111957</v>
      </c>
      <c r="CE63" s="51">
        <v>1941</v>
      </c>
      <c r="CF63" s="52" t="s">
        <v>488</v>
      </c>
      <c r="CG63" s="50">
        <f t="shared" si="30"/>
        <v>0.41157760814249361</v>
      </c>
      <c r="CH63" s="49">
        <v>486</v>
      </c>
      <c r="CI63" s="51">
        <v>1445</v>
      </c>
      <c r="CJ63" s="52" t="s">
        <v>488</v>
      </c>
      <c r="CK63" s="51">
        <v>3710</v>
      </c>
      <c r="CL63" s="49">
        <v>26</v>
      </c>
      <c r="CM63" s="51">
        <v>1398</v>
      </c>
      <c r="CN63" s="49">
        <v>2802</v>
      </c>
      <c r="CO63" s="51">
        <v>4200</v>
      </c>
      <c r="CP63" s="51">
        <v>1379</v>
      </c>
      <c r="CQ63" s="51">
        <v>7936</v>
      </c>
      <c r="CR63" s="50">
        <f t="shared" si="31"/>
        <v>1.6827820186598812</v>
      </c>
      <c r="CS63" s="50">
        <f t="shared" si="32"/>
        <v>4.0886141164348277</v>
      </c>
      <c r="CT63" s="49">
        <v>667</v>
      </c>
      <c r="CU63" s="49">
        <v>655</v>
      </c>
      <c r="CV63" s="49">
        <v>12</v>
      </c>
      <c r="CW63" s="49">
        <v>117</v>
      </c>
      <c r="CX63" s="49">
        <v>0</v>
      </c>
      <c r="CY63" s="49">
        <v>129</v>
      </c>
      <c r="CZ63" s="49">
        <v>0</v>
      </c>
      <c r="DA63" s="49">
        <v>37</v>
      </c>
      <c r="DB63" s="49">
        <v>142</v>
      </c>
      <c r="DC63" s="49">
        <v>0</v>
      </c>
      <c r="DD63" s="51">
        <v>179</v>
      </c>
      <c r="DE63" s="49">
        <v>0</v>
      </c>
      <c r="DF63" s="49">
        <v>121</v>
      </c>
      <c r="DG63" s="49">
        <v>0</v>
      </c>
      <c r="DH63" s="49">
        <v>121</v>
      </c>
      <c r="DI63" s="51">
        <v>250</v>
      </c>
      <c r="DJ63" s="49"/>
      <c r="DK63" s="51">
        <v>2212</v>
      </c>
      <c r="DL63" s="49"/>
      <c r="DM63" s="51"/>
      <c r="DN63" s="51">
        <v>11313</v>
      </c>
      <c r="DO63" s="50">
        <f t="shared" si="33"/>
        <v>2.3988549618320612</v>
      </c>
      <c r="DP63" s="49">
        <v>50</v>
      </c>
      <c r="DQ63" s="49">
        <v>121</v>
      </c>
      <c r="DR63" s="51">
        <v>8923</v>
      </c>
      <c r="DS63" s="49">
        <v>28</v>
      </c>
      <c r="DT63" s="49">
        <v>575</v>
      </c>
      <c r="DU63" s="49">
        <v>6</v>
      </c>
      <c r="DV63" s="49">
        <v>46</v>
      </c>
      <c r="DW63" s="49">
        <v>0</v>
      </c>
      <c r="DX63" s="49">
        <v>5</v>
      </c>
      <c r="DY63" s="49">
        <v>6</v>
      </c>
      <c r="DZ63" s="49">
        <v>200</v>
      </c>
      <c r="EA63" s="51">
        <v>4000</v>
      </c>
      <c r="EB63" s="49"/>
    </row>
    <row r="64" spans="1:132" s="3" customFormat="1">
      <c r="A64" s="3" t="s">
        <v>59</v>
      </c>
      <c r="B64" s="3" t="s">
        <v>349</v>
      </c>
      <c r="C64" s="3" t="s">
        <v>289</v>
      </c>
      <c r="D64" s="35" t="s">
        <v>188</v>
      </c>
      <c r="E64" s="37">
        <v>23</v>
      </c>
      <c r="F64" s="37"/>
      <c r="G64" s="37">
        <v>530</v>
      </c>
      <c r="H64" s="36"/>
      <c r="I64" s="37"/>
      <c r="J64" s="37">
        <v>2094</v>
      </c>
      <c r="K64" s="36">
        <v>27</v>
      </c>
      <c r="L64" s="37">
        <v>4530</v>
      </c>
      <c r="M64" s="38">
        <f t="shared" si="26"/>
        <v>2.1633237822349569</v>
      </c>
      <c r="N64" s="39">
        <v>43739</v>
      </c>
      <c r="O64" s="39">
        <v>44104</v>
      </c>
      <c r="P64" s="40">
        <v>0</v>
      </c>
      <c r="Q64" s="40">
        <v>15</v>
      </c>
      <c r="R64" s="40">
        <v>10</v>
      </c>
      <c r="S64" s="40">
        <v>25</v>
      </c>
      <c r="T64" s="40">
        <v>30</v>
      </c>
      <c r="U64" s="40">
        <v>55</v>
      </c>
      <c r="V64" s="40">
        <v>0</v>
      </c>
      <c r="W64" s="40">
        <v>10</v>
      </c>
      <c r="X64" s="41">
        <v>36000</v>
      </c>
      <c r="Y64" s="42">
        <f t="shared" si="27"/>
        <v>17.191977077363898</v>
      </c>
      <c r="Z64" s="41">
        <v>0</v>
      </c>
      <c r="AA64" s="41">
        <v>0</v>
      </c>
      <c r="AB64" s="41">
        <v>0</v>
      </c>
      <c r="AC64" s="41">
        <v>27135</v>
      </c>
      <c r="AD64" s="41">
        <v>27135</v>
      </c>
      <c r="AE64" s="41">
        <v>63135</v>
      </c>
      <c r="AF64" s="41">
        <v>0</v>
      </c>
      <c r="AG64" s="41">
        <v>63135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3">
        <v>390</v>
      </c>
      <c r="AN64" s="41">
        <v>0</v>
      </c>
      <c r="AO64" s="41">
        <v>390</v>
      </c>
      <c r="AP64" s="41">
        <v>0</v>
      </c>
      <c r="AQ64" s="41">
        <v>390</v>
      </c>
      <c r="AR64" s="41">
        <v>200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5">
        <v>7259</v>
      </c>
      <c r="AY64" s="45">
        <v>567</v>
      </c>
      <c r="AZ64" s="45">
        <v>195</v>
      </c>
      <c r="BA64" s="45">
        <v>8021</v>
      </c>
      <c r="BB64" s="46">
        <f t="shared" si="28"/>
        <v>3.8304680038204393</v>
      </c>
      <c r="BC64" s="45">
        <v>29034</v>
      </c>
      <c r="BD64" s="45">
        <v>2855</v>
      </c>
      <c r="BE64" s="45">
        <v>31889</v>
      </c>
      <c r="BF64" s="45">
        <v>18070</v>
      </c>
      <c r="BG64" s="45">
        <v>63135</v>
      </c>
      <c r="BH64" s="45">
        <v>57980</v>
      </c>
      <c r="BI64" s="45">
        <v>0</v>
      </c>
      <c r="BJ64" s="45">
        <v>9135</v>
      </c>
      <c r="BK64" s="47"/>
      <c r="BL64" s="47"/>
      <c r="BM64" s="48">
        <v>16242</v>
      </c>
      <c r="BN64" s="48">
        <v>16598</v>
      </c>
      <c r="BO64" s="47"/>
      <c r="BP64" s="47"/>
      <c r="BQ64" s="48">
        <v>1146</v>
      </c>
      <c r="BR64" s="47"/>
      <c r="BS64" s="47"/>
      <c r="BT64" s="47">
        <v>551</v>
      </c>
      <c r="BU64" s="48">
        <v>9097</v>
      </c>
      <c r="BV64" s="48">
        <v>43634</v>
      </c>
      <c r="BW64" s="47"/>
      <c r="BX64" s="47"/>
      <c r="BY64" s="47">
        <v>31</v>
      </c>
      <c r="BZ64" s="47">
        <v>51</v>
      </c>
      <c r="CA64" s="49">
        <v>722</v>
      </c>
      <c r="CB64" s="49">
        <v>153</v>
      </c>
      <c r="CC64" s="49">
        <v>875</v>
      </c>
      <c r="CD64" s="50">
        <f t="shared" si="29"/>
        <v>0.41786055396370581</v>
      </c>
      <c r="CE64" s="51">
        <v>3500</v>
      </c>
      <c r="CF64" s="52" t="s">
        <v>488</v>
      </c>
      <c r="CG64" s="50">
        <f t="shared" si="30"/>
        <v>1.6714422158548232</v>
      </c>
      <c r="CH64" s="51">
        <v>2000</v>
      </c>
      <c r="CI64" s="49">
        <v>15</v>
      </c>
      <c r="CJ64" s="52" t="s">
        <v>488</v>
      </c>
      <c r="CK64" s="51">
        <v>1145</v>
      </c>
      <c r="CL64" s="49">
        <v>445</v>
      </c>
      <c r="CM64" s="49"/>
      <c r="CN64" s="49"/>
      <c r="CO64" s="51">
        <v>4535</v>
      </c>
      <c r="CP64" s="49">
        <v>0</v>
      </c>
      <c r="CQ64" s="51">
        <v>6125</v>
      </c>
      <c r="CR64" s="50">
        <f t="shared" si="31"/>
        <v>2.9250238777459407</v>
      </c>
      <c r="CS64" s="50">
        <f t="shared" si="32"/>
        <v>1.75</v>
      </c>
      <c r="CT64" s="49">
        <v>245</v>
      </c>
      <c r="CU64" s="49">
        <v>213</v>
      </c>
      <c r="CV64" s="49">
        <v>1</v>
      </c>
      <c r="CW64" s="49">
        <v>2</v>
      </c>
      <c r="CX64" s="49">
        <v>1</v>
      </c>
      <c r="CY64" s="49">
        <v>4</v>
      </c>
      <c r="CZ64" s="49">
        <v>1</v>
      </c>
      <c r="DA64" s="49">
        <v>12</v>
      </c>
      <c r="DB64" s="49">
        <v>25</v>
      </c>
      <c r="DC64" s="49">
        <v>0</v>
      </c>
      <c r="DD64" s="51">
        <v>37</v>
      </c>
      <c r="DE64" s="49">
        <v>0</v>
      </c>
      <c r="DF64" s="49">
        <v>0</v>
      </c>
      <c r="DG64" s="49">
        <v>0</v>
      </c>
      <c r="DH64" s="49">
        <v>0</v>
      </c>
      <c r="DI64" s="51">
        <v>4</v>
      </c>
      <c r="DJ64" s="49">
        <v>0</v>
      </c>
      <c r="DK64" s="49">
        <v>0</v>
      </c>
      <c r="DL64" s="49">
        <v>0</v>
      </c>
      <c r="DM64" s="51">
        <v>0</v>
      </c>
      <c r="DN64" s="51">
        <v>37</v>
      </c>
      <c r="DO64" s="50">
        <f t="shared" si="33"/>
        <v>1.7669531996179561E-2</v>
      </c>
      <c r="DP64" s="49">
        <v>106</v>
      </c>
      <c r="DQ64" s="49">
        <v>0</v>
      </c>
      <c r="DR64" s="49">
        <v>0</v>
      </c>
      <c r="DS64" s="49">
        <v>0</v>
      </c>
      <c r="DT64" s="49">
        <v>0</v>
      </c>
      <c r="DU64" s="49">
        <v>0</v>
      </c>
      <c r="DV64" s="49">
        <v>0</v>
      </c>
      <c r="DW64" s="49">
        <v>0</v>
      </c>
      <c r="DX64" s="49">
        <v>3</v>
      </c>
      <c r="DY64" s="49">
        <v>15</v>
      </c>
      <c r="DZ64" s="49">
        <v>750</v>
      </c>
      <c r="EA64" s="49">
        <v>750</v>
      </c>
      <c r="EB64" s="49">
        <v>941</v>
      </c>
    </row>
    <row r="65" spans="1:132" s="3" customFormat="1">
      <c r="A65" s="3" t="s">
        <v>60</v>
      </c>
      <c r="B65" s="3" t="s">
        <v>350</v>
      </c>
      <c r="C65" s="3" t="s">
        <v>284</v>
      </c>
      <c r="D65" s="35" t="s">
        <v>187</v>
      </c>
      <c r="E65" s="37">
        <v>988</v>
      </c>
      <c r="F65" s="37"/>
      <c r="G65" s="37"/>
      <c r="H65" s="36"/>
      <c r="I65" s="37"/>
      <c r="J65" s="37">
        <v>1100</v>
      </c>
      <c r="K65" s="36">
        <v>52</v>
      </c>
      <c r="L65" s="36">
        <v>823</v>
      </c>
      <c r="M65" s="38">
        <f t="shared" si="26"/>
        <v>0.74818181818181817</v>
      </c>
      <c r="N65" s="39">
        <v>43466</v>
      </c>
      <c r="O65" s="39">
        <v>43830</v>
      </c>
      <c r="P65" s="40">
        <v>0</v>
      </c>
      <c r="Q65" s="40">
        <v>18</v>
      </c>
      <c r="R65" s="40">
        <v>5</v>
      </c>
      <c r="S65" s="40">
        <v>23</v>
      </c>
      <c r="T65" s="40">
        <v>0</v>
      </c>
      <c r="U65" s="40">
        <v>23</v>
      </c>
      <c r="V65" s="40">
        <v>20</v>
      </c>
      <c r="W65" s="40">
        <v>8</v>
      </c>
      <c r="X65" s="41">
        <v>15000</v>
      </c>
      <c r="Y65" s="42">
        <f t="shared" si="27"/>
        <v>13.636363636363637</v>
      </c>
      <c r="Z65" s="41">
        <v>0</v>
      </c>
      <c r="AA65" s="41">
        <v>0</v>
      </c>
      <c r="AB65" s="41">
        <v>0</v>
      </c>
      <c r="AC65" s="41">
        <v>10627</v>
      </c>
      <c r="AD65" s="41">
        <v>10627</v>
      </c>
      <c r="AE65" s="41">
        <v>25627</v>
      </c>
      <c r="AF65" s="41">
        <v>0</v>
      </c>
      <c r="AG65" s="41">
        <v>25627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3">
        <v>0</v>
      </c>
      <c r="AN65" s="41">
        <v>0</v>
      </c>
      <c r="AO65" s="41">
        <v>0</v>
      </c>
      <c r="AP65" s="41">
        <v>2234</v>
      </c>
      <c r="AQ65" s="41">
        <v>2234</v>
      </c>
      <c r="AR65" s="41">
        <v>10000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5">
        <v>1948</v>
      </c>
      <c r="AY65" s="45">
        <v>279</v>
      </c>
      <c r="AZ65" s="45">
        <v>69</v>
      </c>
      <c r="BA65" s="45">
        <v>2296</v>
      </c>
      <c r="BB65" s="46">
        <f t="shared" si="28"/>
        <v>2.0872727272727274</v>
      </c>
      <c r="BC65" s="45">
        <v>16640</v>
      </c>
      <c r="BD65" s="45">
        <v>2191</v>
      </c>
      <c r="BE65" s="45">
        <v>18831</v>
      </c>
      <c r="BF65" s="45">
        <v>4159</v>
      </c>
      <c r="BG65" s="45">
        <v>25627</v>
      </c>
      <c r="BH65" s="45">
        <v>25286</v>
      </c>
      <c r="BI65" s="45">
        <v>2234</v>
      </c>
      <c r="BJ65" s="45">
        <v>0</v>
      </c>
      <c r="BK65" s="48">
        <v>2200</v>
      </c>
      <c r="BL65" s="48">
        <v>1830</v>
      </c>
      <c r="BM65" s="48">
        <v>4030</v>
      </c>
      <c r="BN65" s="48">
        <v>11693</v>
      </c>
      <c r="BO65" s="47">
        <v>280</v>
      </c>
      <c r="BP65" s="47">
        <v>25</v>
      </c>
      <c r="BQ65" s="47">
        <v>305</v>
      </c>
      <c r="BR65" s="47">
        <v>0</v>
      </c>
      <c r="BS65" s="47">
        <v>0</v>
      </c>
      <c r="BT65" s="47">
        <v>0</v>
      </c>
      <c r="BU65" s="48">
        <v>7959</v>
      </c>
      <c r="BV65" s="48">
        <v>23987</v>
      </c>
      <c r="BW65" s="47">
        <v>1</v>
      </c>
      <c r="BX65" s="47">
        <v>0</v>
      </c>
      <c r="BY65" s="47">
        <v>1</v>
      </c>
      <c r="BZ65" s="47">
        <v>51</v>
      </c>
      <c r="CA65" s="49">
        <v>320</v>
      </c>
      <c r="CB65" s="49">
        <v>142</v>
      </c>
      <c r="CC65" s="49">
        <v>462</v>
      </c>
      <c r="CD65" s="50">
        <f t="shared" si="29"/>
        <v>0.42</v>
      </c>
      <c r="CE65" s="51">
        <v>2305</v>
      </c>
      <c r="CF65" s="52" t="s">
        <v>489</v>
      </c>
      <c r="CG65" s="50">
        <f t="shared" si="30"/>
        <v>2.0954545454545452</v>
      </c>
      <c r="CH65" s="51">
        <v>1560</v>
      </c>
      <c r="CI65" s="49">
        <v>950</v>
      </c>
      <c r="CJ65" s="52" t="s">
        <v>488</v>
      </c>
      <c r="CK65" s="49">
        <v>367</v>
      </c>
      <c r="CL65" s="49">
        <v>0</v>
      </c>
      <c r="CM65" s="49">
        <v>965</v>
      </c>
      <c r="CN65" s="51">
        <v>1054</v>
      </c>
      <c r="CO65" s="51">
        <v>2019</v>
      </c>
      <c r="CP65" s="51">
        <v>1560</v>
      </c>
      <c r="CQ65" s="51">
        <v>2386</v>
      </c>
      <c r="CR65" s="50">
        <f t="shared" si="31"/>
        <v>2.169090909090909</v>
      </c>
      <c r="CS65" s="50">
        <f t="shared" si="32"/>
        <v>1.0351409978308026</v>
      </c>
      <c r="CT65" s="49">
        <v>24</v>
      </c>
      <c r="CU65" s="49">
        <v>13</v>
      </c>
      <c r="CV65" s="49">
        <v>3</v>
      </c>
      <c r="CW65" s="49">
        <v>87</v>
      </c>
      <c r="CX65" s="49">
        <v>2</v>
      </c>
      <c r="CY65" s="49">
        <v>92</v>
      </c>
      <c r="CZ65" s="49">
        <v>31</v>
      </c>
      <c r="DA65" s="49">
        <v>48</v>
      </c>
      <c r="DB65" s="51">
        <v>1315</v>
      </c>
      <c r="DC65" s="49">
        <v>10</v>
      </c>
      <c r="DD65" s="51">
        <v>1373</v>
      </c>
      <c r="DE65" s="49">
        <v>0</v>
      </c>
      <c r="DF65" s="49">
        <v>0</v>
      </c>
      <c r="DG65" s="49">
        <v>0</v>
      </c>
      <c r="DH65" s="49">
        <v>0</v>
      </c>
      <c r="DI65" s="51">
        <v>92</v>
      </c>
      <c r="DJ65" s="49">
        <v>0</v>
      </c>
      <c r="DK65" s="49">
        <v>0</v>
      </c>
      <c r="DL65" s="49">
        <v>0</v>
      </c>
      <c r="DM65" s="51">
        <v>0</v>
      </c>
      <c r="DN65" s="51">
        <v>1373</v>
      </c>
      <c r="DO65" s="50">
        <f t="shared" si="33"/>
        <v>1.2481818181818183</v>
      </c>
      <c r="DP65" s="49">
        <v>36</v>
      </c>
      <c r="DQ65" s="49">
        <v>0</v>
      </c>
      <c r="DR65" s="49">
        <v>0</v>
      </c>
      <c r="DS65" s="49">
        <v>0</v>
      </c>
      <c r="DT65" s="49">
        <v>0</v>
      </c>
      <c r="DU65" s="49">
        <v>5</v>
      </c>
      <c r="DV65" s="49">
        <v>48</v>
      </c>
      <c r="DW65" s="49">
        <v>110</v>
      </c>
      <c r="DX65" s="49">
        <v>1</v>
      </c>
      <c r="DY65" s="49">
        <v>8</v>
      </c>
      <c r="DZ65" s="49">
        <v>110</v>
      </c>
      <c r="EA65" s="51">
        <v>1810</v>
      </c>
      <c r="EB65" s="49">
        <v>45</v>
      </c>
    </row>
    <row r="66" spans="1:132" s="3" customFormat="1">
      <c r="A66" s="3" t="s">
        <v>61</v>
      </c>
      <c r="B66" s="3" t="s">
        <v>351</v>
      </c>
      <c r="C66" s="3" t="s">
        <v>284</v>
      </c>
      <c r="D66" s="35" t="s">
        <v>188</v>
      </c>
      <c r="E66" s="37">
        <v>2340</v>
      </c>
      <c r="F66" s="37"/>
      <c r="G66" s="37"/>
      <c r="H66" s="35"/>
      <c r="I66" s="37"/>
      <c r="J66" s="37">
        <v>7400</v>
      </c>
      <c r="K66" s="36">
        <v>52</v>
      </c>
      <c r="L66" s="37">
        <v>11400</v>
      </c>
      <c r="M66" s="38">
        <f t="shared" si="26"/>
        <v>1.5405405405405406</v>
      </c>
      <c r="N66" s="39">
        <v>43466</v>
      </c>
      <c r="O66" s="39">
        <v>43830</v>
      </c>
      <c r="P66" s="40">
        <v>0</v>
      </c>
      <c r="Q66" s="40">
        <v>40</v>
      </c>
      <c r="R66" s="40">
        <v>0</v>
      </c>
      <c r="S66" s="40">
        <v>40</v>
      </c>
      <c r="T66" s="40">
        <v>124.8</v>
      </c>
      <c r="U66" s="40">
        <v>164.8</v>
      </c>
      <c r="V66" s="40">
        <v>0</v>
      </c>
      <c r="W66" s="40">
        <v>10</v>
      </c>
      <c r="X66" s="41">
        <v>127000</v>
      </c>
      <c r="Y66" s="42">
        <f t="shared" si="27"/>
        <v>17.162162162162161</v>
      </c>
      <c r="Z66" s="41">
        <v>0</v>
      </c>
      <c r="AA66" s="41">
        <v>10</v>
      </c>
      <c r="AB66" s="41">
        <v>1125</v>
      </c>
      <c r="AC66" s="41">
        <v>22787</v>
      </c>
      <c r="AD66" s="41">
        <v>23912</v>
      </c>
      <c r="AE66" s="41">
        <v>150912</v>
      </c>
      <c r="AF66" s="41">
        <v>61214</v>
      </c>
      <c r="AG66" s="41">
        <v>212126</v>
      </c>
      <c r="AH66" s="41">
        <v>0</v>
      </c>
      <c r="AI66" s="41">
        <v>900</v>
      </c>
      <c r="AJ66" s="41">
        <v>0</v>
      </c>
      <c r="AK66" s="41">
        <v>900</v>
      </c>
      <c r="AL66" s="41">
        <v>0</v>
      </c>
      <c r="AM66" s="43">
        <v>682.5</v>
      </c>
      <c r="AN66" s="41">
        <v>0</v>
      </c>
      <c r="AO66" s="41">
        <v>683</v>
      </c>
      <c r="AP66" s="41">
        <v>0</v>
      </c>
      <c r="AQ66" s="41">
        <v>1583</v>
      </c>
      <c r="AR66" s="41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5">
        <v>11589</v>
      </c>
      <c r="AY66" s="45">
        <v>1200</v>
      </c>
      <c r="AZ66" s="45">
        <v>859</v>
      </c>
      <c r="BA66" s="45">
        <v>13648</v>
      </c>
      <c r="BB66" s="46">
        <f t="shared" si="28"/>
        <v>1.8443243243243244</v>
      </c>
      <c r="BC66" s="45">
        <v>122719</v>
      </c>
      <c r="BD66" s="45">
        <v>18062</v>
      </c>
      <c r="BE66" s="45">
        <v>140781</v>
      </c>
      <c r="BF66" s="45">
        <v>45403</v>
      </c>
      <c r="BG66" s="45">
        <v>212126</v>
      </c>
      <c r="BH66" s="45">
        <v>199832</v>
      </c>
      <c r="BI66" s="45">
        <v>1583</v>
      </c>
      <c r="BJ66" s="45">
        <v>690</v>
      </c>
      <c r="BK66" s="48">
        <v>17467</v>
      </c>
      <c r="BL66" s="48">
        <v>8717</v>
      </c>
      <c r="BM66" s="48">
        <v>26184</v>
      </c>
      <c r="BN66" s="47">
        <v>719</v>
      </c>
      <c r="BO66" s="47"/>
      <c r="BP66" s="47"/>
      <c r="BQ66" s="48">
        <v>3410</v>
      </c>
      <c r="BR66" s="47"/>
      <c r="BS66" s="47"/>
      <c r="BT66" s="48">
        <v>1022</v>
      </c>
      <c r="BU66" s="47">
        <v>10586</v>
      </c>
      <c r="BV66" s="48">
        <v>41921</v>
      </c>
      <c r="BW66" s="47">
        <v>40</v>
      </c>
      <c r="BX66" s="47">
        <v>1</v>
      </c>
      <c r="BY66" s="47">
        <v>41</v>
      </c>
      <c r="BZ66" s="47">
        <v>51</v>
      </c>
      <c r="CA66" s="49"/>
      <c r="CB66" s="49"/>
      <c r="CC66" s="51">
        <v>7781</v>
      </c>
      <c r="CD66" s="50">
        <f t="shared" si="29"/>
        <v>1.0514864864864866</v>
      </c>
      <c r="CE66" s="51">
        <v>29310</v>
      </c>
      <c r="CF66" s="52" t="s">
        <v>488</v>
      </c>
      <c r="CG66" s="50">
        <f t="shared" si="30"/>
        <v>3.9608108108108109</v>
      </c>
      <c r="CH66" s="49">
        <v>0</v>
      </c>
      <c r="CI66" s="52"/>
      <c r="CJ66" s="52" t="s">
        <v>488</v>
      </c>
      <c r="CK66" s="51">
        <v>1046</v>
      </c>
      <c r="CL66" s="49">
        <v>41</v>
      </c>
      <c r="CM66" s="51">
        <v>26502</v>
      </c>
      <c r="CN66" s="51">
        <v>11044</v>
      </c>
      <c r="CO66" s="51">
        <v>37546</v>
      </c>
      <c r="CP66" s="49">
        <v>0</v>
      </c>
      <c r="CQ66" s="51">
        <v>38633</v>
      </c>
      <c r="CR66" s="50">
        <f t="shared" si="31"/>
        <v>5.2206756756756754</v>
      </c>
      <c r="CS66" s="50">
        <f t="shared" si="32"/>
        <v>1.3180825656772432</v>
      </c>
      <c r="CT66" s="49">
        <v>437</v>
      </c>
      <c r="CU66" s="49">
        <v>264</v>
      </c>
      <c r="CV66" s="49">
        <v>151</v>
      </c>
      <c r="CW66" s="49">
        <v>48</v>
      </c>
      <c r="CX66" s="49">
        <v>1</v>
      </c>
      <c r="CY66" s="49">
        <v>200</v>
      </c>
      <c r="CZ66" s="49">
        <v>0</v>
      </c>
      <c r="DA66" s="51">
        <v>1159</v>
      </c>
      <c r="DB66" s="49">
        <v>600</v>
      </c>
      <c r="DC66" s="49">
        <v>10</v>
      </c>
      <c r="DD66" s="51">
        <v>1769</v>
      </c>
      <c r="DE66" s="49">
        <v>0</v>
      </c>
      <c r="DF66" s="49">
        <v>0</v>
      </c>
      <c r="DG66" s="49">
        <v>0</v>
      </c>
      <c r="DH66" s="49">
        <v>0</v>
      </c>
      <c r="DI66" s="51">
        <v>200</v>
      </c>
      <c r="DJ66" s="49">
        <v>0</v>
      </c>
      <c r="DK66" s="49">
        <v>0</v>
      </c>
      <c r="DL66" s="49">
        <v>0</v>
      </c>
      <c r="DM66" s="51">
        <v>0</v>
      </c>
      <c r="DN66" s="51">
        <v>1769</v>
      </c>
      <c r="DO66" s="50">
        <f t="shared" si="33"/>
        <v>0.23905405405405405</v>
      </c>
      <c r="DP66" s="49">
        <v>215</v>
      </c>
      <c r="DQ66" s="49">
        <v>0</v>
      </c>
      <c r="DR66" s="49">
        <v>0</v>
      </c>
      <c r="DS66" s="49">
        <v>0</v>
      </c>
      <c r="DT66" s="49">
        <v>0</v>
      </c>
      <c r="DU66" s="49">
        <v>0</v>
      </c>
      <c r="DV66" s="49">
        <v>0</v>
      </c>
      <c r="DW66" s="49">
        <v>0</v>
      </c>
      <c r="DX66" s="49">
        <v>5</v>
      </c>
      <c r="DY66" s="49">
        <v>5</v>
      </c>
      <c r="DZ66" s="51">
        <v>3572</v>
      </c>
      <c r="EA66" s="51">
        <v>2796</v>
      </c>
      <c r="EB66" s="51">
        <v>13254</v>
      </c>
    </row>
    <row r="67" spans="1:132" s="3" customFormat="1">
      <c r="A67" s="3" t="s">
        <v>62</v>
      </c>
      <c r="B67" s="3" t="s">
        <v>352</v>
      </c>
      <c r="C67" s="3" t="s">
        <v>293</v>
      </c>
      <c r="D67" s="35" t="s">
        <v>187</v>
      </c>
      <c r="E67" s="37">
        <v>1140</v>
      </c>
      <c r="F67" s="37"/>
      <c r="G67" s="37">
        <v>378</v>
      </c>
      <c r="H67" s="36"/>
      <c r="I67" s="37"/>
      <c r="J67" s="36">
        <v>664</v>
      </c>
      <c r="K67" s="36">
        <v>38</v>
      </c>
      <c r="L67" s="37">
        <v>2700</v>
      </c>
      <c r="M67" s="38">
        <f t="shared" si="26"/>
        <v>4.0662650602409638</v>
      </c>
      <c r="N67" s="39">
        <v>43647</v>
      </c>
      <c r="O67" s="39">
        <v>44012</v>
      </c>
      <c r="P67" s="40">
        <v>0</v>
      </c>
      <c r="Q67" s="40">
        <v>32</v>
      </c>
      <c r="R67" s="40">
        <v>0</v>
      </c>
      <c r="S67" s="40">
        <v>32</v>
      </c>
      <c r="T67" s="40">
        <v>4</v>
      </c>
      <c r="U67" s="40">
        <v>36</v>
      </c>
      <c r="V67" s="40">
        <v>0</v>
      </c>
      <c r="W67" s="40">
        <v>6</v>
      </c>
      <c r="X67" s="41">
        <v>5000</v>
      </c>
      <c r="Y67" s="42">
        <f t="shared" si="27"/>
        <v>7.5301204819277112</v>
      </c>
      <c r="Z67" s="41">
        <v>0</v>
      </c>
      <c r="AA67" s="41">
        <v>0</v>
      </c>
      <c r="AB67" s="41">
        <v>0</v>
      </c>
      <c r="AC67" s="41">
        <v>16302</v>
      </c>
      <c r="AD67" s="41">
        <v>16302</v>
      </c>
      <c r="AE67" s="41">
        <v>21302</v>
      </c>
      <c r="AF67" s="41">
        <v>46000</v>
      </c>
      <c r="AG67" s="41">
        <v>67302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3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5">
        <v>3852</v>
      </c>
      <c r="AY67" s="45">
        <v>344</v>
      </c>
      <c r="AZ67" s="45">
        <v>191</v>
      </c>
      <c r="BA67" s="45">
        <v>4387</v>
      </c>
      <c r="BB67" s="46">
        <f t="shared" si="28"/>
        <v>6.6069277108433733</v>
      </c>
      <c r="BC67" s="45">
        <v>32319</v>
      </c>
      <c r="BD67" s="45">
        <v>3972</v>
      </c>
      <c r="BE67" s="45">
        <v>36291</v>
      </c>
      <c r="BF67" s="45">
        <v>14849</v>
      </c>
      <c r="BG67" s="45">
        <v>67302</v>
      </c>
      <c r="BH67" s="45">
        <v>55527</v>
      </c>
      <c r="BI67" s="45">
        <v>0</v>
      </c>
      <c r="BJ67" s="45">
        <v>0</v>
      </c>
      <c r="BK67" s="47"/>
      <c r="BL67" s="47"/>
      <c r="BM67" s="48">
        <v>7779</v>
      </c>
      <c r="BN67" s="48">
        <v>16598</v>
      </c>
      <c r="BO67" s="47">
        <v>730</v>
      </c>
      <c r="BP67" s="47">
        <v>185</v>
      </c>
      <c r="BQ67" s="47">
        <v>915</v>
      </c>
      <c r="BR67" s="47">
        <v>160</v>
      </c>
      <c r="BS67" s="47">
        <v>16</v>
      </c>
      <c r="BT67" s="47">
        <v>176</v>
      </c>
      <c r="BU67" s="48">
        <v>9097</v>
      </c>
      <c r="BV67" s="48">
        <v>34565</v>
      </c>
      <c r="BW67" s="47">
        <v>10</v>
      </c>
      <c r="BX67" s="47">
        <v>0</v>
      </c>
      <c r="BY67" s="47">
        <v>10</v>
      </c>
      <c r="BZ67" s="47">
        <v>51</v>
      </c>
      <c r="CA67" s="49"/>
      <c r="CB67" s="49"/>
      <c r="CC67" s="49">
        <v>609</v>
      </c>
      <c r="CD67" s="50">
        <f t="shared" si="29"/>
        <v>0.91716867469879515</v>
      </c>
      <c r="CE67" s="51">
        <v>4000</v>
      </c>
      <c r="CF67" s="52" t="s">
        <v>488</v>
      </c>
      <c r="CG67" s="50">
        <f t="shared" si="30"/>
        <v>6.024096385542169</v>
      </c>
      <c r="CH67" s="51">
        <v>6000</v>
      </c>
      <c r="CI67" s="49">
        <v>300</v>
      </c>
      <c r="CJ67" s="52" t="s">
        <v>488</v>
      </c>
      <c r="CK67" s="49">
        <v>414</v>
      </c>
      <c r="CL67" s="49">
        <v>1</v>
      </c>
      <c r="CM67" s="49"/>
      <c r="CN67" s="49"/>
      <c r="CO67" s="51">
        <v>4500</v>
      </c>
      <c r="CP67" s="49">
        <v>0</v>
      </c>
      <c r="CQ67" s="51">
        <v>4915</v>
      </c>
      <c r="CR67" s="50">
        <f t="shared" si="31"/>
        <v>7.4021084337349397</v>
      </c>
      <c r="CS67" s="50">
        <f t="shared" si="32"/>
        <v>1.22875</v>
      </c>
      <c r="CT67" s="49">
        <v>48</v>
      </c>
      <c r="CU67" s="49">
        <v>114</v>
      </c>
      <c r="CV67" s="49">
        <v>0</v>
      </c>
      <c r="CW67" s="49">
        <v>0</v>
      </c>
      <c r="CX67" s="49">
        <v>0</v>
      </c>
      <c r="CY67" s="49">
        <v>0</v>
      </c>
      <c r="CZ67" s="49">
        <v>0</v>
      </c>
      <c r="DA67" s="49"/>
      <c r="DB67" s="49"/>
      <c r="DC67" s="49"/>
      <c r="DD67" s="51"/>
      <c r="DE67" s="49">
        <v>0</v>
      </c>
      <c r="DF67" s="49">
        <v>0</v>
      </c>
      <c r="DG67" s="49">
        <v>0</v>
      </c>
      <c r="DH67" s="49">
        <v>0</v>
      </c>
      <c r="DI67" s="51">
        <v>0</v>
      </c>
      <c r="DJ67" s="49">
        <v>0</v>
      </c>
      <c r="DK67" s="49">
        <v>0</v>
      </c>
      <c r="DL67" s="49">
        <v>0</v>
      </c>
      <c r="DM67" s="51">
        <v>0</v>
      </c>
      <c r="DN67" s="51">
        <v>0</v>
      </c>
      <c r="DO67" s="50">
        <f t="shared" si="33"/>
        <v>0</v>
      </c>
      <c r="DP67" s="49">
        <v>0</v>
      </c>
      <c r="DQ67" s="49">
        <v>0</v>
      </c>
      <c r="DR67" s="49">
        <v>0</v>
      </c>
      <c r="DS67" s="49">
        <v>0</v>
      </c>
      <c r="DT67" s="49">
        <v>0</v>
      </c>
      <c r="DU67" s="49">
        <v>0</v>
      </c>
      <c r="DV67" s="49">
        <v>0</v>
      </c>
      <c r="DW67" s="49">
        <v>0</v>
      </c>
      <c r="DX67" s="49">
        <v>2</v>
      </c>
      <c r="DY67" s="49">
        <v>0</v>
      </c>
      <c r="DZ67" s="49">
        <v>75</v>
      </c>
      <c r="EA67" s="51">
        <v>3000</v>
      </c>
      <c r="EB67" s="49">
        <v>100</v>
      </c>
    </row>
    <row r="68" spans="1:132" s="3" customFormat="1">
      <c r="A68" s="3" t="s">
        <v>63</v>
      </c>
      <c r="B68" s="3" t="s">
        <v>285</v>
      </c>
      <c r="C68" s="3" t="s">
        <v>285</v>
      </c>
      <c r="D68" s="35" t="s">
        <v>187</v>
      </c>
      <c r="E68" s="37">
        <v>760</v>
      </c>
      <c r="F68" s="37"/>
      <c r="G68" s="37">
        <v>72</v>
      </c>
      <c r="H68" s="36"/>
      <c r="I68" s="37"/>
      <c r="J68" s="37">
        <v>2193</v>
      </c>
      <c r="K68" s="36">
        <v>38</v>
      </c>
      <c r="L68" s="36">
        <v>914</v>
      </c>
      <c r="M68" s="38">
        <f t="shared" si="26"/>
        <v>0.41678066575467398</v>
      </c>
      <c r="N68" s="39">
        <v>43647</v>
      </c>
      <c r="O68" s="39">
        <v>44012</v>
      </c>
      <c r="P68" s="40">
        <v>0</v>
      </c>
      <c r="Q68" s="40">
        <v>26</v>
      </c>
      <c r="R68" s="40">
        <v>0</v>
      </c>
      <c r="S68" s="40">
        <v>26</v>
      </c>
      <c r="T68" s="40">
        <v>0</v>
      </c>
      <c r="U68" s="40">
        <v>26</v>
      </c>
      <c r="V68" s="40">
        <v>0</v>
      </c>
      <c r="W68" s="40">
        <v>4</v>
      </c>
      <c r="X68" s="41">
        <v>69422</v>
      </c>
      <c r="Y68" s="42">
        <f t="shared" si="27"/>
        <v>31.656178750569996</v>
      </c>
      <c r="Z68" s="41">
        <v>0</v>
      </c>
      <c r="AA68" s="41">
        <v>0</v>
      </c>
      <c r="AB68" s="41">
        <v>0</v>
      </c>
      <c r="AC68" s="41">
        <v>1394</v>
      </c>
      <c r="AD68" s="41">
        <v>1394</v>
      </c>
      <c r="AE68" s="41">
        <v>70816</v>
      </c>
      <c r="AF68" s="41">
        <v>0</v>
      </c>
      <c r="AG68" s="41">
        <v>70816</v>
      </c>
      <c r="AH68" s="41">
        <v>200</v>
      </c>
      <c r="AI68" s="41">
        <v>0</v>
      </c>
      <c r="AJ68" s="41">
        <v>0</v>
      </c>
      <c r="AK68" s="41">
        <v>200</v>
      </c>
      <c r="AL68" s="41">
        <v>0</v>
      </c>
      <c r="AM68" s="43">
        <v>292</v>
      </c>
      <c r="AN68" s="41">
        <v>0</v>
      </c>
      <c r="AO68" s="41">
        <v>292</v>
      </c>
      <c r="AP68" s="41">
        <v>0</v>
      </c>
      <c r="AQ68" s="41">
        <v>492</v>
      </c>
      <c r="AR68" s="41">
        <v>0</v>
      </c>
      <c r="AS68" s="44">
        <v>0</v>
      </c>
      <c r="AT68" s="44">
        <v>0</v>
      </c>
      <c r="AU68" s="44">
        <v>0</v>
      </c>
      <c r="AV68" s="44">
        <v>5285</v>
      </c>
      <c r="AW68" s="44">
        <v>5285</v>
      </c>
      <c r="AX68" s="45">
        <v>7963</v>
      </c>
      <c r="AY68" s="45">
        <v>1154</v>
      </c>
      <c r="AZ68" s="45">
        <v>1604</v>
      </c>
      <c r="BA68" s="45">
        <v>10721</v>
      </c>
      <c r="BB68" s="46">
        <f t="shared" si="28"/>
        <v>4.8887368901048793</v>
      </c>
      <c r="BC68" s="45">
        <v>28227</v>
      </c>
      <c r="BD68" s="45">
        <v>7689</v>
      </c>
      <c r="BE68" s="45">
        <v>35916</v>
      </c>
      <c r="BF68" s="45">
        <v>8809</v>
      </c>
      <c r="BG68" s="45">
        <v>70816</v>
      </c>
      <c r="BH68" s="45">
        <v>55446</v>
      </c>
      <c r="BI68" s="45">
        <v>0</v>
      </c>
      <c r="BJ68" s="45">
        <v>10396</v>
      </c>
      <c r="BK68" s="48">
        <v>3775</v>
      </c>
      <c r="BL68" s="48">
        <v>3202</v>
      </c>
      <c r="BM68" s="48">
        <v>6977</v>
      </c>
      <c r="BN68" s="48">
        <v>12534</v>
      </c>
      <c r="BO68" s="47">
        <v>377</v>
      </c>
      <c r="BP68" s="47">
        <v>93</v>
      </c>
      <c r="BQ68" s="47">
        <v>470</v>
      </c>
      <c r="BR68" s="47">
        <v>523</v>
      </c>
      <c r="BS68" s="47">
        <v>65</v>
      </c>
      <c r="BT68" s="47">
        <v>588</v>
      </c>
      <c r="BU68" s="48">
        <v>18700</v>
      </c>
      <c r="BV68" s="48">
        <v>39269</v>
      </c>
      <c r="BW68" s="47">
        <v>5</v>
      </c>
      <c r="BX68" s="47">
        <v>0</v>
      </c>
      <c r="BY68" s="47">
        <v>5</v>
      </c>
      <c r="BZ68" s="47">
        <v>51</v>
      </c>
      <c r="CA68" s="49">
        <v>500</v>
      </c>
      <c r="CB68" s="49">
        <v>64</v>
      </c>
      <c r="CC68" s="49">
        <v>564</v>
      </c>
      <c r="CD68" s="50">
        <f t="shared" si="29"/>
        <v>0.25718194254445964</v>
      </c>
      <c r="CE68" s="51">
        <v>1891</v>
      </c>
      <c r="CF68" s="52" t="s">
        <v>489</v>
      </c>
      <c r="CG68" s="50">
        <f t="shared" si="30"/>
        <v>0.86228910168718653</v>
      </c>
      <c r="CH68" s="49">
        <v>29</v>
      </c>
      <c r="CI68" s="49">
        <v>261</v>
      </c>
      <c r="CJ68" s="52" t="s">
        <v>489</v>
      </c>
      <c r="CK68" s="49">
        <v>974</v>
      </c>
      <c r="CL68" s="49">
        <v>315</v>
      </c>
      <c r="CM68" s="51">
        <v>2178</v>
      </c>
      <c r="CN68" s="49">
        <v>602</v>
      </c>
      <c r="CO68" s="51">
        <v>2780</v>
      </c>
      <c r="CP68" s="49">
        <v>213</v>
      </c>
      <c r="CQ68" s="51">
        <v>4069</v>
      </c>
      <c r="CR68" s="50">
        <f t="shared" si="31"/>
        <v>1.8554491564067488</v>
      </c>
      <c r="CS68" s="50">
        <f t="shared" si="32"/>
        <v>2.1517715494447383</v>
      </c>
      <c r="CT68" s="49">
        <v>145</v>
      </c>
      <c r="CU68" s="49">
        <v>49</v>
      </c>
      <c r="CV68" s="49">
        <v>35</v>
      </c>
      <c r="CW68" s="49">
        <v>28</v>
      </c>
      <c r="CX68" s="49">
        <v>0</v>
      </c>
      <c r="CY68" s="49">
        <v>63</v>
      </c>
      <c r="CZ68" s="49">
        <v>0</v>
      </c>
      <c r="DA68" s="49">
        <v>173</v>
      </c>
      <c r="DB68" s="49">
        <v>298</v>
      </c>
      <c r="DC68" s="49">
        <v>0</v>
      </c>
      <c r="DD68" s="51">
        <v>471</v>
      </c>
      <c r="DE68" s="49">
        <v>8</v>
      </c>
      <c r="DF68" s="49">
        <v>6</v>
      </c>
      <c r="DG68" s="49">
        <v>0</v>
      </c>
      <c r="DH68" s="49">
        <v>0</v>
      </c>
      <c r="DI68" s="51">
        <v>63</v>
      </c>
      <c r="DJ68" s="49">
        <v>101</v>
      </c>
      <c r="DK68" s="49">
        <v>48</v>
      </c>
      <c r="DL68" s="49">
        <v>0</v>
      </c>
      <c r="DM68" s="51">
        <v>149</v>
      </c>
      <c r="DN68" s="51">
        <v>620</v>
      </c>
      <c r="DO68" s="50">
        <f t="shared" si="33"/>
        <v>0.28271773825809393</v>
      </c>
      <c r="DP68" s="49">
        <v>2</v>
      </c>
      <c r="DQ68" s="49">
        <v>0</v>
      </c>
      <c r="DR68" s="49">
        <v>0</v>
      </c>
      <c r="DS68" s="49">
        <v>2</v>
      </c>
      <c r="DT68" s="49">
        <v>50</v>
      </c>
      <c r="DU68" s="49">
        <v>0</v>
      </c>
      <c r="DV68" s="49">
        <v>0</v>
      </c>
      <c r="DW68" s="49">
        <v>0</v>
      </c>
      <c r="DX68" s="49">
        <v>4</v>
      </c>
      <c r="DY68" s="49">
        <v>5</v>
      </c>
      <c r="DZ68" s="49">
        <v>86</v>
      </c>
      <c r="EA68" s="52" t="s">
        <v>184</v>
      </c>
      <c r="EB68" s="51">
        <v>1253</v>
      </c>
    </row>
    <row r="69" spans="1:132" s="3" customFormat="1">
      <c r="A69" s="3" t="s">
        <v>64</v>
      </c>
      <c r="B69" s="3" t="s">
        <v>353</v>
      </c>
      <c r="C69" s="3" t="s">
        <v>284</v>
      </c>
      <c r="D69" s="35" t="s">
        <v>187</v>
      </c>
      <c r="E69" s="37">
        <v>1144</v>
      </c>
      <c r="F69" s="37"/>
      <c r="G69" s="37"/>
      <c r="H69" s="36"/>
      <c r="I69" s="37"/>
      <c r="J69" s="37">
        <v>1007</v>
      </c>
      <c r="K69" s="36">
        <v>52</v>
      </c>
      <c r="L69" s="37">
        <v>5996</v>
      </c>
      <c r="M69" s="38">
        <f t="shared" si="26"/>
        <v>5.9543197616683221</v>
      </c>
      <c r="N69" s="39">
        <v>43466</v>
      </c>
      <c r="O69" s="39">
        <v>43830</v>
      </c>
      <c r="P69" s="40">
        <v>0</v>
      </c>
      <c r="Q69" s="40">
        <v>26</v>
      </c>
      <c r="R69" s="40">
        <v>41.9</v>
      </c>
      <c r="S69" s="40">
        <v>67.900000000000006</v>
      </c>
      <c r="T69" s="40">
        <v>4</v>
      </c>
      <c r="U69" s="40">
        <v>71.900000000000006</v>
      </c>
      <c r="V69" s="40">
        <v>6.5</v>
      </c>
      <c r="W69" s="40">
        <v>85</v>
      </c>
      <c r="X69" s="41">
        <v>25375</v>
      </c>
      <c r="Y69" s="42">
        <f t="shared" si="27"/>
        <v>25.198609731876861</v>
      </c>
      <c r="Z69" s="41">
        <v>0</v>
      </c>
      <c r="AA69" s="41">
        <v>0</v>
      </c>
      <c r="AB69" s="41">
        <v>0</v>
      </c>
      <c r="AC69" s="41">
        <v>60791</v>
      </c>
      <c r="AD69" s="41">
        <v>60791</v>
      </c>
      <c r="AE69" s="41">
        <v>86166</v>
      </c>
      <c r="AF69" s="41">
        <v>1921</v>
      </c>
      <c r="AG69" s="41">
        <v>88087</v>
      </c>
      <c r="AH69" s="41">
        <v>200</v>
      </c>
      <c r="AI69" s="41">
        <v>0</v>
      </c>
      <c r="AJ69" s="41">
        <v>0</v>
      </c>
      <c r="AK69" s="41">
        <v>200</v>
      </c>
      <c r="AL69" s="41">
        <v>0</v>
      </c>
      <c r="AM69" s="43">
        <v>0</v>
      </c>
      <c r="AN69" s="41">
        <v>0</v>
      </c>
      <c r="AO69" s="41">
        <v>0</v>
      </c>
      <c r="AP69" s="41">
        <v>0</v>
      </c>
      <c r="AQ69" s="41">
        <v>200</v>
      </c>
      <c r="AR69" s="41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5"/>
      <c r="AY69" s="45">
        <v>525</v>
      </c>
      <c r="AZ69" s="45"/>
      <c r="BA69" s="45">
        <v>6356</v>
      </c>
      <c r="BB69" s="46">
        <f t="shared" si="28"/>
        <v>6.3118172790466733</v>
      </c>
      <c r="BC69" s="45">
        <v>51424</v>
      </c>
      <c r="BD69" s="45">
        <v>4289</v>
      </c>
      <c r="BE69" s="45">
        <v>55713</v>
      </c>
      <c r="BF69" s="45">
        <v>25747</v>
      </c>
      <c r="BG69" s="45">
        <v>88087</v>
      </c>
      <c r="BH69" s="45">
        <v>87816</v>
      </c>
      <c r="BI69" s="45">
        <v>0</v>
      </c>
      <c r="BJ69" s="45">
        <v>0</v>
      </c>
      <c r="BK69" s="48">
        <v>7949</v>
      </c>
      <c r="BL69" s="48">
        <v>6732</v>
      </c>
      <c r="BM69" s="48">
        <v>14681</v>
      </c>
      <c r="BN69" s="47">
        <v>719</v>
      </c>
      <c r="BO69" s="48">
        <v>1135</v>
      </c>
      <c r="BP69" s="47">
        <v>301</v>
      </c>
      <c r="BQ69" s="48">
        <v>1436</v>
      </c>
      <c r="BR69" s="47">
        <v>497</v>
      </c>
      <c r="BS69" s="47">
        <v>79</v>
      </c>
      <c r="BT69" s="47">
        <v>576</v>
      </c>
      <c r="BU69" s="47">
        <v>10586</v>
      </c>
      <c r="BV69" s="48">
        <v>27998</v>
      </c>
      <c r="BW69" s="47">
        <v>32</v>
      </c>
      <c r="BX69" s="47">
        <v>4</v>
      </c>
      <c r="BY69" s="47">
        <v>66</v>
      </c>
      <c r="BZ69" s="47">
        <v>51</v>
      </c>
      <c r="CA69" s="49"/>
      <c r="CB69" s="49"/>
      <c r="CC69" s="51">
        <v>2800</v>
      </c>
      <c r="CD69" s="50">
        <f t="shared" si="29"/>
        <v>2.7805362462760677</v>
      </c>
      <c r="CE69" s="51">
        <v>11236</v>
      </c>
      <c r="CF69" s="52" t="s">
        <v>489</v>
      </c>
      <c r="CG69" s="50">
        <f t="shared" si="30"/>
        <v>11.157894736842104</v>
      </c>
      <c r="CH69" s="49">
        <v>0</v>
      </c>
      <c r="CI69" s="51">
        <v>1084</v>
      </c>
      <c r="CJ69" s="52" t="s">
        <v>489</v>
      </c>
      <c r="CK69" s="49">
        <v>229</v>
      </c>
      <c r="CL69" s="49">
        <v>3</v>
      </c>
      <c r="CM69" s="49"/>
      <c r="CN69" s="49"/>
      <c r="CO69" s="51">
        <v>11877</v>
      </c>
      <c r="CP69" s="49">
        <v>0</v>
      </c>
      <c r="CQ69" s="51">
        <v>12109</v>
      </c>
      <c r="CR69" s="50">
        <f t="shared" si="31"/>
        <v>12.024826216484607</v>
      </c>
      <c r="CS69" s="50">
        <f t="shared" si="32"/>
        <v>1.0776966892132431</v>
      </c>
      <c r="CT69" s="49">
        <v>289</v>
      </c>
      <c r="CU69" s="49">
        <v>198</v>
      </c>
      <c r="CV69" s="49">
        <v>15</v>
      </c>
      <c r="CW69" s="49">
        <v>152</v>
      </c>
      <c r="CX69" s="49">
        <v>0</v>
      </c>
      <c r="CY69" s="49">
        <v>167</v>
      </c>
      <c r="CZ69" s="49">
        <v>19</v>
      </c>
      <c r="DA69" s="49">
        <v>301</v>
      </c>
      <c r="DB69" s="51">
        <v>2622</v>
      </c>
      <c r="DC69" s="49">
        <v>0</v>
      </c>
      <c r="DD69" s="51">
        <v>2923</v>
      </c>
      <c r="DE69" s="49">
        <v>0</v>
      </c>
      <c r="DF69" s="49">
        <v>0</v>
      </c>
      <c r="DG69" s="49">
        <v>0</v>
      </c>
      <c r="DH69" s="49">
        <v>0</v>
      </c>
      <c r="DI69" s="51">
        <v>167</v>
      </c>
      <c r="DJ69" s="49">
        <v>0</v>
      </c>
      <c r="DK69" s="49">
        <v>0</v>
      </c>
      <c r="DL69" s="49">
        <v>0</v>
      </c>
      <c r="DM69" s="51">
        <v>0</v>
      </c>
      <c r="DN69" s="51">
        <v>6027</v>
      </c>
      <c r="DO69" s="50">
        <f t="shared" si="33"/>
        <v>5.9851042701092352</v>
      </c>
      <c r="DP69" s="49">
        <v>30</v>
      </c>
      <c r="DQ69" s="49">
        <v>0</v>
      </c>
      <c r="DR69" s="49">
        <v>0</v>
      </c>
      <c r="DS69" s="49">
        <v>0</v>
      </c>
      <c r="DT69" s="49">
        <v>0</v>
      </c>
      <c r="DU69" s="49">
        <v>6</v>
      </c>
      <c r="DV69" s="49">
        <v>52</v>
      </c>
      <c r="DW69" s="49">
        <v>0</v>
      </c>
      <c r="DX69" s="49">
        <v>9</v>
      </c>
      <c r="DY69" s="49">
        <v>15</v>
      </c>
      <c r="DZ69" s="49">
        <v>350</v>
      </c>
      <c r="EA69" s="51">
        <v>19358</v>
      </c>
      <c r="EB69" s="51">
        <v>2757</v>
      </c>
    </row>
    <row r="70" spans="1:132" s="3" customFormat="1">
      <c r="A70" s="3" t="s">
        <v>65</v>
      </c>
      <c r="B70" s="3" t="s">
        <v>354</v>
      </c>
      <c r="C70" s="3" t="s">
        <v>290</v>
      </c>
      <c r="D70" s="35" t="s">
        <v>187</v>
      </c>
      <c r="E70" s="37">
        <v>1166</v>
      </c>
      <c r="F70" s="37"/>
      <c r="G70" s="37"/>
      <c r="H70" s="36"/>
      <c r="I70" s="37"/>
      <c r="J70" s="37">
        <v>1184</v>
      </c>
      <c r="K70" s="36">
        <v>52</v>
      </c>
      <c r="L70" s="36">
        <v>678</v>
      </c>
      <c r="M70" s="38">
        <f t="shared" si="26"/>
        <v>0.57263513513513509</v>
      </c>
      <c r="N70" s="39">
        <v>43466</v>
      </c>
      <c r="O70" s="39">
        <v>43830</v>
      </c>
      <c r="P70" s="40">
        <v>0</v>
      </c>
      <c r="Q70" s="40">
        <v>22</v>
      </c>
      <c r="R70" s="40">
        <v>0</v>
      </c>
      <c r="S70" s="40">
        <v>22</v>
      </c>
      <c r="T70" s="40">
        <v>0</v>
      </c>
      <c r="U70" s="40">
        <v>22</v>
      </c>
      <c r="V70" s="40">
        <v>0</v>
      </c>
      <c r="W70" s="40">
        <v>2</v>
      </c>
      <c r="X70" s="41">
        <v>48044</v>
      </c>
      <c r="Y70" s="42">
        <f t="shared" si="27"/>
        <v>40.577702702702702</v>
      </c>
      <c r="Z70" s="41">
        <v>0</v>
      </c>
      <c r="AA70" s="41">
        <v>0</v>
      </c>
      <c r="AB70" s="41">
        <v>0</v>
      </c>
      <c r="AC70" s="41">
        <v>4600</v>
      </c>
      <c r="AD70" s="41">
        <v>4600</v>
      </c>
      <c r="AE70" s="41">
        <v>52644</v>
      </c>
      <c r="AF70" s="41">
        <v>0</v>
      </c>
      <c r="AG70" s="41">
        <v>52644</v>
      </c>
      <c r="AH70" s="41">
        <v>200</v>
      </c>
      <c r="AI70" s="41">
        <v>0</v>
      </c>
      <c r="AJ70" s="41">
        <v>0</v>
      </c>
      <c r="AK70" s="41">
        <v>200</v>
      </c>
      <c r="AL70" s="41">
        <v>0</v>
      </c>
      <c r="AM70" s="43">
        <v>0</v>
      </c>
      <c r="AN70" s="41">
        <v>0</v>
      </c>
      <c r="AO70" s="41">
        <v>0</v>
      </c>
      <c r="AP70" s="41">
        <v>0</v>
      </c>
      <c r="AQ70" s="41">
        <v>200</v>
      </c>
      <c r="AR70" s="41">
        <v>0</v>
      </c>
      <c r="AS70" s="44">
        <v>0</v>
      </c>
      <c r="AT70" s="44">
        <v>0</v>
      </c>
      <c r="AU70" s="44">
        <v>0</v>
      </c>
      <c r="AV70" s="44">
        <v>200</v>
      </c>
      <c r="AW70" s="44">
        <v>200</v>
      </c>
      <c r="AX70" s="45"/>
      <c r="AY70" s="45">
        <v>400</v>
      </c>
      <c r="AZ70" s="45"/>
      <c r="BA70" s="45"/>
      <c r="BB70" s="46">
        <f t="shared" si="28"/>
        <v>0</v>
      </c>
      <c r="BC70" s="45">
        <v>17611</v>
      </c>
      <c r="BD70" s="45">
        <v>1347</v>
      </c>
      <c r="BE70" s="45">
        <v>18958</v>
      </c>
      <c r="BF70" s="45">
        <v>0</v>
      </c>
      <c r="BG70" s="45">
        <v>52644</v>
      </c>
      <c r="BH70" s="45">
        <v>19358</v>
      </c>
      <c r="BI70" s="45">
        <v>0</v>
      </c>
      <c r="BJ70" s="45">
        <v>0</v>
      </c>
      <c r="BK70" s="47"/>
      <c r="BL70" s="47"/>
      <c r="BM70" s="48">
        <v>8480</v>
      </c>
      <c r="BN70" s="47">
        <v>11693</v>
      </c>
      <c r="BO70" s="47"/>
      <c r="BP70" s="47"/>
      <c r="BQ70" s="47">
        <v>621</v>
      </c>
      <c r="BR70" s="47"/>
      <c r="BS70" s="47"/>
      <c r="BT70" s="47">
        <v>206</v>
      </c>
      <c r="BU70" s="47">
        <v>7959</v>
      </c>
      <c r="BV70" s="48">
        <v>28959</v>
      </c>
      <c r="BW70" s="47">
        <v>1</v>
      </c>
      <c r="BX70" s="47">
        <v>0</v>
      </c>
      <c r="BY70" s="47">
        <v>1</v>
      </c>
      <c r="BZ70" s="47">
        <v>51</v>
      </c>
      <c r="CA70" s="49"/>
      <c r="CB70" s="49"/>
      <c r="CC70" s="49">
        <v>420</v>
      </c>
      <c r="CD70" s="50">
        <f t="shared" si="29"/>
        <v>0.35472972972972971</v>
      </c>
      <c r="CE70" s="51">
        <v>6098</v>
      </c>
      <c r="CF70" s="52" t="s">
        <v>489</v>
      </c>
      <c r="CG70" s="50">
        <f t="shared" si="30"/>
        <v>5.1503378378378377</v>
      </c>
      <c r="CH70" s="49">
        <v>0</v>
      </c>
      <c r="CI70" s="49">
        <v>208</v>
      </c>
      <c r="CJ70" s="52" t="s">
        <v>488</v>
      </c>
      <c r="CK70" s="49">
        <v>822</v>
      </c>
      <c r="CL70" s="49">
        <v>0</v>
      </c>
      <c r="CM70" s="49"/>
      <c r="CN70" s="49"/>
      <c r="CO70" s="51">
        <v>3163</v>
      </c>
      <c r="CP70" s="49">
        <v>0</v>
      </c>
      <c r="CQ70" s="51">
        <v>3985</v>
      </c>
      <c r="CR70" s="50">
        <f t="shared" si="31"/>
        <v>3.3657094594594597</v>
      </c>
      <c r="CS70" s="50">
        <f t="shared" si="32"/>
        <v>0.65349294850770745</v>
      </c>
      <c r="CT70" s="49">
        <v>117</v>
      </c>
      <c r="CU70" s="49">
        <v>139</v>
      </c>
      <c r="CV70" s="49">
        <v>0</v>
      </c>
      <c r="CW70" s="49">
        <v>0</v>
      </c>
      <c r="CX70" s="49">
        <v>0</v>
      </c>
      <c r="CY70" s="49">
        <v>83</v>
      </c>
      <c r="CZ70" s="49">
        <v>8</v>
      </c>
      <c r="DA70" s="49"/>
      <c r="DB70" s="49"/>
      <c r="DC70" s="49"/>
      <c r="DD70" s="51">
        <v>1055</v>
      </c>
      <c r="DE70" s="49">
        <v>0</v>
      </c>
      <c r="DF70" s="49">
        <v>0</v>
      </c>
      <c r="DG70" s="49">
        <v>0</v>
      </c>
      <c r="DH70" s="49">
        <v>0</v>
      </c>
      <c r="DI70" s="51">
        <v>83</v>
      </c>
      <c r="DJ70" s="49">
        <v>0</v>
      </c>
      <c r="DK70" s="49">
        <v>0</v>
      </c>
      <c r="DL70" s="49">
        <v>0</v>
      </c>
      <c r="DM70" s="51">
        <v>0</v>
      </c>
      <c r="DN70" s="51">
        <v>1055</v>
      </c>
      <c r="DO70" s="50">
        <f t="shared" si="33"/>
        <v>0.89104729729729726</v>
      </c>
      <c r="DP70" s="49">
        <v>0</v>
      </c>
      <c r="DQ70" s="49">
        <v>0</v>
      </c>
      <c r="DR70" s="49">
        <v>0</v>
      </c>
      <c r="DS70" s="49">
        <v>0</v>
      </c>
      <c r="DT70" s="49">
        <v>0</v>
      </c>
      <c r="DU70" s="49">
        <v>0</v>
      </c>
      <c r="DV70" s="49">
        <v>0</v>
      </c>
      <c r="DW70" s="49">
        <v>0</v>
      </c>
      <c r="DX70" s="49">
        <v>4</v>
      </c>
      <c r="DY70" s="49">
        <v>0</v>
      </c>
      <c r="DZ70" s="49">
        <v>472</v>
      </c>
      <c r="EA70" s="49">
        <v>215</v>
      </c>
      <c r="EB70" s="51">
        <v>2708</v>
      </c>
    </row>
    <row r="71" spans="1:132" s="3" customFormat="1">
      <c r="A71" s="3" t="s">
        <v>66</v>
      </c>
      <c r="B71" s="3" t="s">
        <v>355</v>
      </c>
      <c r="C71" s="3" t="s">
        <v>286</v>
      </c>
      <c r="D71" s="83" t="s">
        <v>189</v>
      </c>
      <c r="E71" s="37"/>
      <c r="F71" s="37"/>
      <c r="G71" s="37"/>
      <c r="H71" s="35"/>
      <c r="I71" s="37"/>
      <c r="J71" s="36">
        <v>406</v>
      </c>
      <c r="K71" s="36"/>
      <c r="L71" s="35"/>
      <c r="M71" s="38"/>
      <c r="N71" s="39"/>
      <c r="O71" s="39"/>
      <c r="P71" s="40"/>
      <c r="Q71" s="40"/>
      <c r="R71" s="40"/>
      <c r="S71" s="40"/>
      <c r="T71" s="40"/>
      <c r="U71" s="40"/>
      <c r="V71" s="40"/>
      <c r="W71" s="40"/>
      <c r="X71" s="53"/>
      <c r="Y71" s="42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5"/>
      <c r="AY71" s="55"/>
      <c r="AZ71" s="55"/>
      <c r="BA71" s="55"/>
      <c r="BB71" s="46"/>
      <c r="BC71" s="55"/>
      <c r="BD71" s="55"/>
      <c r="BE71" s="55"/>
      <c r="BF71" s="55"/>
      <c r="BG71" s="55"/>
      <c r="BH71" s="55"/>
      <c r="BI71" s="55"/>
      <c r="BJ71" s="55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48"/>
      <c r="BW71" s="56"/>
      <c r="BX71" s="56"/>
      <c r="BY71" s="56"/>
      <c r="BZ71" s="56"/>
      <c r="CA71" s="52"/>
      <c r="CB71" s="52"/>
      <c r="CC71" s="52"/>
      <c r="CD71" s="50"/>
      <c r="CE71" s="52"/>
      <c r="CF71" s="52"/>
      <c r="CG71" s="50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0"/>
      <c r="CS71" s="50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1"/>
      <c r="DE71" s="52"/>
      <c r="DF71" s="52"/>
      <c r="DG71" s="52"/>
      <c r="DH71" s="52"/>
      <c r="DI71" s="52"/>
      <c r="DJ71" s="52"/>
      <c r="DK71" s="52"/>
      <c r="DL71" s="52"/>
      <c r="DM71" s="51"/>
      <c r="DN71" s="51"/>
      <c r="DO71" s="50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</row>
    <row r="72" spans="1:132" s="3" customFormat="1">
      <c r="A72" s="3" t="s">
        <v>67</v>
      </c>
      <c r="B72" s="3" t="s">
        <v>356</v>
      </c>
      <c r="C72" s="3" t="s">
        <v>293</v>
      </c>
      <c r="D72" s="35" t="s">
        <v>187</v>
      </c>
      <c r="E72" s="37">
        <v>936</v>
      </c>
      <c r="F72" s="37"/>
      <c r="G72" s="37">
        <v>216</v>
      </c>
      <c r="H72" s="36"/>
      <c r="I72" s="37"/>
      <c r="J72" s="37">
        <v>1997</v>
      </c>
      <c r="K72" s="36">
        <v>39</v>
      </c>
      <c r="L72" s="36">
        <v>800</v>
      </c>
      <c r="M72" s="38">
        <f t="shared" ref="M72:M79" si="34">L72/J72</f>
        <v>0.40060090135202803</v>
      </c>
      <c r="N72" s="39">
        <v>43647</v>
      </c>
      <c r="O72" s="39">
        <v>44012</v>
      </c>
      <c r="P72" s="40">
        <v>0</v>
      </c>
      <c r="Q72" s="40">
        <v>20</v>
      </c>
      <c r="R72" s="40">
        <v>12.5</v>
      </c>
      <c r="S72" s="40">
        <v>32.5</v>
      </c>
      <c r="T72" s="40">
        <v>0</v>
      </c>
      <c r="U72" s="40">
        <v>32.5</v>
      </c>
      <c r="V72" s="40">
        <v>0</v>
      </c>
      <c r="W72" s="40">
        <v>14</v>
      </c>
      <c r="X72" s="41">
        <v>32362</v>
      </c>
      <c r="Y72" s="42">
        <f t="shared" ref="Y72:Y79" si="35">X72/J72</f>
        <v>16.205307961942914</v>
      </c>
      <c r="Z72" s="41">
        <v>0</v>
      </c>
      <c r="AA72" s="41">
        <v>0</v>
      </c>
      <c r="AB72" s="41">
        <v>0</v>
      </c>
      <c r="AC72" s="41">
        <v>17663</v>
      </c>
      <c r="AD72" s="41">
        <v>17663</v>
      </c>
      <c r="AE72" s="41">
        <v>50025</v>
      </c>
      <c r="AF72" s="41">
        <v>0</v>
      </c>
      <c r="AG72" s="41">
        <v>50025</v>
      </c>
      <c r="AH72" s="41">
        <v>0</v>
      </c>
      <c r="AI72" s="41">
        <v>0</v>
      </c>
      <c r="AJ72" s="41">
        <v>0</v>
      </c>
      <c r="AK72" s="41">
        <v>0</v>
      </c>
      <c r="AL72" s="53"/>
      <c r="AM72" s="53"/>
      <c r="AN72" s="41">
        <v>0</v>
      </c>
      <c r="AO72" s="41">
        <v>0</v>
      </c>
      <c r="AP72" s="41">
        <v>0</v>
      </c>
      <c r="AQ72" s="41">
        <v>0</v>
      </c>
      <c r="AR72" s="41">
        <v>2058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5">
        <v>4452</v>
      </c>
      <c r="AY72" s="45">
        <v>0</v>
      </c>
      <c r="AZ72" s="45">
        <v>912</v>
      </c>
      <c r="BA72" s="45">
        <v>5364</v>
      </c>
      <c r="BB72" s="46">
        <f t="shared" ref="BB72:BB79" si="36">BA72/J72</f>
        <v>2.6860290435653482</v>
      </c>
      <c r="BC72" s="45"/>
      <c r="BD72" s="45"/>
      <c r="BE72" s="45">
        <v>31860</v>
      </c>
      <c r="BF72" s="45">
        <v>17271</v>
      </c>
      <c r="BG72" s="45">
        <v>50025</v>
      </c>
      <c r="BH72" s="45">
        <v>54495</v>
      </c>
      <c r="BI72" s="45">
        <v>0</v>
      </c>
      <c r="BJ72" s="45">
        <v>0</v>
      </c>
      <c r="BK72" s="48">
        <v>1824</v>
      </c>
      <c r="BL72" s="48">
        <v>2194</v>
      </c>
      <c r="BM72" s="48">
        <v>4018</v>
      </c>
      <c r="BN72" s="47">
        <v>841</v>
      </c>
      <c r="BO72" s="47">
        <v>192</v>
      </c>
      <c r="BP72" s="47">
        <v>82</v>
      </c>
      <c r="BQ72" s="47">
        <v>274</v>
      </c>
      <c r="BR72" s="47">
        <v>219</v>
      </c>
      <c r="BS72" s="47">
        <v>138</v>
      </c>
      <c r="BT72" s="47">
        <v>357</v>
      </c>
      <c r="BU72" s="47">
        <v>10741</v>
      </c>
      <c r="BV72" s="48">
        <v>16231</v>
      </c>
      <c r="BW72" s="47">
        <v>1</v>
      </c>
      <c r="BX72" s="47">
        <v>2</v>
      </c>
      <c r="BY72" s="47">
        <v>3</v>
      </c>
      <c r="BZ72" s="47">
        <v>51</v>
      </c>
      <c r="CA72" s="49">
        <v>488</v>
      </c>
      <c r="CB72" s="49">
        <v>130</v>
      </c>
      <c r="CC72" s="49">
        <v>618</v>
      </c>
      <c r="CD72" s="50">
        <f t="shared" ref="CD72:CD79" si="37">CC72/J72</f>
        <v>0.30946419629444166</v>
      </c>
      <c r="CE72" s="51">
        <v>3340</v>
      </c>
      <c r="CF72" s="52" t="s">
        <v>489</v>
      </c>
      <c r="CG72" s="50">
        <f t="shared" ref="CG72:CG79" si="38">CE72/J72</f>
        <v>1.6725087631447171</v>
      </c>
      <c r="CH72" s="49"/>
      <c r="CI72" s="49">
        <v>9</v>
      </c>
      <c r="CJ72" s="52" t="s">
        <v>489</v>
      </c>
      <c r="CK72" s="49">
        <v>613</v>
      </c>
      <c r="CL72" s="49">
        <v>264</v>
      </c>
      <c r="CM72" s="51">
        <v>1805</v>
      </c>
      <c r="CN72" s="49">
        <v>2167</v>
      </c>
      <c r="CO72" s="51">
        <v>3972</v>
      </c>
      <c r="CP72" s="49">
        <v>0</v>
      </c>
      <c r="CQ72" s="51">
        <v>4849</v>
      </c>
      <c r="CR72" s="50">
        <f t="shared" ref="CR72:CR79" si="39">CQ72/J72</f>
        <v>2.4281422133199801</v>
      </c>
      <c r="CS72" s="50">
        <f t="shared" ref="CS72:CS79" si="40">CQ72/CE72</f>
        <v>1.4517964071856286</v>
      </c>
      <c r="CT72" s="49">
        <v>185</v>
      </c>
      <c r="CU72" s="49">
        <v>596</v>
      </c>
      <c r="CV72" s="49">
        <v>14</v>
      </c>
      <c r="CW72" s="49">
        <v>54</v>
      </c>
      <c r="CX72" s="49">
        <v>0</v>
      </c>
      <c r="CY72" s="49">
        <v>68</v>
      </c>
      <c r="CZ72" s="49">
        <v>0</v>
      </c>
      <c r="DA72" s="49">
        <v>66</v>
      </c>
      <c r="DB72" s="49">
        <v>644</v>
      </c>
      <c r="DC72" s="49">
        <v>0</v>
      </c>
      <c r="DD72" s="51">
        <v>710</v>
      </c>
      <c r="DE72" s="49">
        <v>4</v>
      </c>
      <c r="DF72" s="49">
        <v>13</v>
      </c>
      <c r="DG72" s="49">
        <v>0</v>
      </c>
      <c r="DH72" s="49">
        <v>17</v>
      </c>
      <c r="DI72" s="51">
        <v>85</v>
      </c>
      <c r="DJ72" s="49">
        <v>22</v>
      </c>
      <c r="DK72" s="49">
        <v>188</v>
      </c>
      <c r="DL72" s="49">
        <v>0</v>
      </c>
      <c r="DM72" s="51">
        <v>210</v>
      </c>
      <c r="DN72" s="51">
        <v>920</v>
      </c>
      <c r="DO72" s="50">
        <f t="shared" ref="DO72:DO79" si="41">DN72/J72</f>
        <v>0.46069103655483223</v>
      </c>
      <c r="DP72" s="49">
        <v>59</v>
      </c>
      <c r="DQ72" s="49">
        <v>0</v>
      </c>
      <c r="DR72" s="49">
        <v>0</v>
      </c>
      <c r="DS72" s="49">
        <v>0</v>
      </c>
      <c r="DT72" s="49">
        <v>0</v>
      </c>
      <c r="DU72" s="49">
        <v>25</v>
      </c>
      <c r="DV72" s="49">
        <v>0</v>
      </c>
      <c r="DW72" s="49">
        <v>0</v>
      </c>
      <c r="DX72" s="49">
        <v>4</v>
      </c>
      <c r="DY72" s="49">
        <v>5</v>
      </c>
      <c r="DZ72" s="49">
        <v>298</v>
      </c>
      <c r="EA72" s="49"/>
      <c r="EB72" s="49"/>
    </row>
    <row r="73" spans="1:132" s="3" customFormat="1">
      <c r="A73" s="3" t="s">
        <v>68</v>
      </c>
      <c r="B73" s="3" t="s">
        <v>357</v>
      </c>
      <c r="C73" s="3" t="s">
        <v>288</v>
      </c>
      <c r="D73" s="35" t="s">
        <v>187</v>
      </c>
      <c r="E73" s="37">
        <v>1456</v>
      </c>
      <c r="F73" s="37"/>
      <c r="G73" s="37"/>
      <c r="H73" s="36"/>
      <c r="I73" s="37"/>
      <c r="J73" s="37">
        <v>1223</v>
      </c>
      <c r="K73" s="36">
        <v>52</v>
      </c>
      <c r="L73" s="36">
        <v>742</v>
      </c>
      <c r="M73" s="38">
        <f t="shared" si="34"/>
        <v>0.60670482420278005</v>
      </c>
      <c r="N73" s="39">
        <v>43466</v>
      </c>
      <c r="O73" s="39">
        <v>43830</v>
      </c>
      <c r="P73" s="40">
        <v>0</v>
      </c>
      <c r="Q73" s="40">
        <v>17</v>
      </c>
      <c r="R73" s="40">
        <v>11</v>
      </c>
      <c r="S73" s="40">
        <v>28</v>
      </c>
      <c r="T73" s="40">
        <v>0</v>
      </c>
      <c r="U73" s="40">
        <v>28</v>
      </c>
      <c r="V73" s="40">
        <v>0</v>
      </c>
      <c r="W73" s="40">
        <v>21</v>
      </c>
      <c r="X73" s="41">
        <v>33861</v>
      </c>
      <c r="Y73" s="42">
        <f t="shared" si="35"/>
        <v>27.686835650040884</v>
      </c>
      <c r="Z73" s="41">
        <v>0</v>
      </c>
      <c r="AA73" s="41">
        <v>0</v>
      </c>
      <c r="AB73" s="41">
        <v>0</v>
      </c>
      <c r="AC73" s="41">
        <v>229</v>
      </c>
      <c r="AD73" s="41">
        <v>229</v>
      </c>
      <c r="AE73" s="41">
        <v>34090</v>
      </c>
      <c r="AF73" s="41">
        <v>0</v>
      </c>
      <c r="AG73" s="41">
        <v>34090</v>
      </c>
      <c r="AH73" s="41">
        <v>200</v>
      </c>
      <c r="AI73" s="41">
        <v>900</v>
      </c>
      <c r="AJ73" s="41">
        <v>0</v>
      </c>
      <c r="AK73" s="41">
        <v>1100</v>
      </c>
      <c r="AL73" s="41">
        <v>0</v>
      </c>
      <c r="AM73" s="43">
        <v>390</v>
      </c>
      <c r="AN73" s="41">
        <v>0</v>
      </c>
      <c r="AO73" s="41">
        <v>390</v>
      </c>
      <c r="AP73" s="41">
        <v>0</v>
      </c>
      <c r="AQ73" s="41">
        <v>1490</v>
      </c>
      <c r="AR73" s="41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5"/>
      <c r="AY73" s="45"/>
      <c r="AZ73" s="45"/>
      <c r="BA73" s="45">
        <v>2715</v>
      </c>
      <c r="BB73" s="46">
        <f t="shared" si="36"/>
        <v>2.2199509403107114</v>
      </c>
      <c r="BC73" s="45">
        <v>22874</v>
      </c>
      <c r="BD73" s="45">
        <v>1898</v>
      </c>
      <c r="BE73" s="45">
        <v>24772</v>
      </c>
      <c r="BF73" s="45">
        <v>7467</v>
      </c>
      <c r="BG73" s="45">
        <v>34090</v>
      </c>
      <c r="BH73" s="45">
        <v>34954</v>
      </c>
      <c r="BI73" s="45">
        <v>0</v>
      </c>
      <c r="BJ73" s="45">
        <v>0</v>
      </c>
      <c r="BK73" s="48">
        <v>4421</v>
      </c>
      <c r="BL73" s="48">
        <v>4133</v>
      </c>
      <c r="BM73" s="48">
        <v>8554</v>
      </c>
      <c r="BN73" s="48">
        <v>11693</v>
      </c>
      <c r="BO73" s="47">
        <v>500</v>
      </c>
      <c r="BP73" s="47">
        <v>200</v>
      </c>
      <c r="BQ73" s="47">
        <v>700</v>
      </c>
      <c r="BR73" s="47">
        <v>130</v>
      </c>
      <c r="BS73" s="47">
        <v>25</v>
      </c>
      <c r="BT73" s="47">
        <v>155</v>
      </c>
      <c r="BU73" s="48">
        <v>7959</v>
      </c>
      <c r="BV73" s="48">
        <v>29061</v>
      </c>
      <c r="BW73" s="47">
        <v>7</v>
      </c>
      <c r="BX73" s="47">
        <v>0</v>
      </c>
      <c r="BY73" s="47">
        <v>7</v>
      </c>
      <c r="BZ73" s="47">
        <v>51</v>
      </c>
      <c r="CA73" s="49"/>
      <c r="CB73" s="49"/>
      <c r="CC73" s="49">
        <v>870</v>
      </c>
      <c r="CD73" s="50">
        <f t="shared" si="37"/>
        <v>0.71136549468520027</v>
      </c>
      <c r="CE73" s="51">
        <v>2233</v>
      </c>
      <c r="CF73" s="52" t="s">
        <v>489</v>
      </c>
      <c r="CG73" s="50">
        <f t="shared" si="38"/>
        <v>1.8258381030253474</v>
      </c>
      <c r="CH73" s="52"/>
      <c r="CI73" s="49">
        <v>20</v>
      </c>
      <c r="CJ73" s="52" t="s">
        <v>489</v>
      </c>
      <c r="CK73" s="49">
        <v>470</v>
      </c>
      <c r="CL73" s="49">
        <v>0</v>
      </c>
      <c r="CM73" s="51">
        <v>2271</v>
      </c>
      <c r="CN73" s="49">
        <v>986</v>
      </c>
      <c r="CO73" s="51">
        <v>3257</v>
      </c>
      <c r="CP73" s="49">
        <v>0</v>
      </c>
      <c r="CQ73" s="51">
        <v>3727</v>
      </c>
      <c r="CR73" s="50">
        <f t="shared" si="39"/>
        <v>3.0474243663123466</v>
      </c>
      <c r="CS73" s="50">
        <f t="shared" si="40"/>
        <v>1.6690550828481863</v>
      </c>
      <c r="CT73" s="51">
        <v>1097</v>
      </c>
      <c r="CU73" s="49">
        <v>972</v>
      </c>
      <c r="CV73" s="49">
        <v>5</v>
      </c>
      <c r="CW73" s="49">
        <v>11</v>
      </c>
      <c r="CX73" s="49">
        <v>0</v>
      </c>
      <c r="CY73" s="49">
        <v>16</v>
      </c>
      <c r="CZ73" s="49">
        <v>0</v>
      </c>
      <c r="DA73" s="49">
        <v>16</v>
      </c>
      <c r="DB73" s="49">
        <v>525</v>
      </c>
      <c r="DC73" s="49">
        <v>0</v>
      </c>
      <c r="DD73" s="51">
        <v>541</v>
      </c>
      <c r="DE73" s="49">
        <v>0</v>
      </c>
      <c r="DF73" s="49">
        <v>0</v>
      </c>
      <c r="DG73" s="49">
        <v>0</v>
      </c>
      <c r="DH73" s="49">
        <v>0</v>
      </c>
      <c r="DI73" s="51">
        <v>16</v>
      </c>
      <c r="DJ73" s="49">
        <v>0</v>
      </c>
      <c r="DK73" s="49">
        <v>0</v>
      </c>
      <c r="DL73" s="49">
        <v>0</v>
      </c>
      <c r="DM73" s="51">
        <v>0</v>
      </c>
      <c r="DN73" s="51">
        <v>541</v>
      </c>
      <c r="DO73" s="50">
        <f t="shared" si="41"/>
        <v>0.44235486508585448</v>
      </c>
      <c r="DP73" s="49">
        <v>0</v>
      </c>
      <c r="DQ73" s="49">
        <v>0</v>
      </c>
      <c r="DR73" s="49">
        <v>0</v>
      </c>
      <c r="DS73" s="49">
        <v>0</v>
      </c>
      <c r="DT73" s="49">
        <v>0</v>
      </c>
      <c r="DU73" s="49">
        <v>13</v>
      </c>
      <c r="DV73" s="49">
        <v>0</v>
      </c>
      <c r="DW73" s="49">
        <v>3</v>
      </c>
      <c r="DX73" s="49">
        <v>3</v>
      </c>
      <c r="DY73" s="49">
        <v>7</v>
      </c>
      <c r="DZ73" s="49">
        <v>317</v>
      </c>
      <c r="EA73" s="49">
        <v>163</v>
      </c>
      <c r="EB73" s="49"/>
    </row>
    <row r="74" spans="1:132" s="3" customFormat="1">
      <c r="A74" s="3" t="s">
        <v>69</v>
      </c>
      <c r="B74" s="3" t="s">
        <v>358</v>
      </c>
      <c r="C74" s="3" t="s">
        <v>292</v>
      </c>
      <c r="D74" s="35" t="s">
        <v>187</v>
      </c>
      <c r="E74" s="37">
        <v>518</v>
      </c>
      <c r="F74" s="37"/>
      <c r="G74" s="37"/>
      <c r="H74" s="36"/>
      <c r="I74" s="37"/>
      <c r="J74" s="36">
        <v>323</v>
      </c>
      <c r="K74" s="36">
        <v>37</v>
      </c>
      <c r="L74" s="36">
        <v>675</v>
      </c>
      <c r="M74" s="38">
        <f t="shared" si="34"/>
        <v>2.0897832817337463</v>
      </c>
      <c r="N74" s="39">
        <v>43647</v>
      </c>
      <c r="O74" s="39">
        <v>44012</v>
      </c>
      <c r="P74" s="40">
        <v>0</v>
      </c>
      <c r="Q74" s="40">
        <v>15</v>
      </c>
      <c r="R74" s="40">
        <v>0</v>
      </c>
      <c r="S74" s="40">
        <v>15</v>
      </c>
      <c r="T74" s="40">
        <v>0</v>
      </c>
      <c r="U74" s="40">
        <v>15</v>
      </c>
      <c r="V74" s="40">
        <v>0</v>
      </c>
      <c r="W74" s="40">
        <v>10</v>
      </c>
      <c r="X74" s="41">
        <v>15908</v>
      </c>
      <c r="Y74" s="42">
        <f t="shared" si="35"/>
        <v>49.250773993808046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15908</v>
      </c>
      <c r="AF74" s="41">
        <v>0</v>
      </c>
      <c r="AG74" s="41">
        <v>15908</v>
      </c>
      <c r="AH74" s="41">
        <v>200</v>
      </c>
      <c r="AI74" s="41">
        <v>0</v>
      </c>
      <c r="AJ74" s="41">
        <v>0</v>
      </c>
      <c r="AK74" s="41">
        <v>200</v>
      </c>
      <c r="AL74" s="41">
        <v>0</v>
      </c>
      <c r="AM74" s="43">
        <v>0</v>
      </c>
      <c r="AN74" s="41">
        <v>0</v>
      </c>
      <c r="AO74" s="41">
        <v>0</v>
      </c>
      <c r="AP74" s="41">
        <v>0</v>
      </c>
      <c r="AQ74" s="41">
        <v>200</v>
      </c>
      <c r="AR74" s="41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5">
        <v>693</v>
      </c>
      <c r="AY74" s="45">
        <v>0</v>
      </c>
      <c r="AZ74" s="45">
        <v>368</v>
      </c>
      <c r="BA74" s="45">
        <v>1061</v>
      </c>
      <c r="BB74" s="46">
        <f t="shared" si="36"/>
        <v>3.2848297213622293</v>
      </c>
      <c r="BC74" s="45"/>
      <c r="BD74" s="45"/>
      <c r="BE74" s="45">
        <v>12226</v>
      </c>
      <c r="BF74" s="45">
        <v>2621</v>
      </c>
      <c r="BG74" s="45">
        <v>15908</v>
      </c>
      <c r="BH74" s="45">
        <v>15908</v>
      </c>
      <c r="BI74" s="45">
        <v>0</v>
      </c>
      <c r="BJ74" s="45">
        <v>0</v>
      </c>
      <c r="BK74" s="47"/>
      <c r="BL74" s="47"/>
      <c r="BM74" s="48">
        <v>3300</v>
      </c>
      <c r="BN74" s="48">
        <v>16598</v>
      </c>
      <c r="BO74" s="47"/>
      <c r="BP74" s="47"/>
      <c r="BQ74" s="47">
        <v>493</v>
      </c>
      <c r="BR74" s="47"/>
      <c r="BS74" s="47"/>
      <c r="BT74" s="47">
        <v>65</v>
      </c>
      <c r="BU74" s="48">
        <v>9097</v>
      </c>
      <c r="BV74" s="48">
        <v>29553</v>
      </c>
      <c r="BW74" s="47"/>
      <c r="BX74" s="47"/>
      <c r="BY74" s="47">
        <v>22</v>
      </c>
      <c r="BZ74" s="47">
        <v>51</v>
      </c>
      <c r="CA74" s="49"/>
      <c r="CB74" s="49"/>
      <c r="CC74" s="49">
        <v>347</v>
      </c>
      <c r="CD74" s="50">
        <f t="shared" si="37"/>
        <v>1.0743034055727554</v>
      </c>
      <c r="CE74" s="49">
        <v>910</v>
      </c>
      <c r="CF74" s="52" t="s">
        <v>488</v>
      </c>
      <c r="CG74" s="50">
        <f t="shared" si="38"/>
        <v>2.8173374613003097</v>
      </c>
      <c r="CH74" s="49">
        <v>47</v>
      </c>
      <c r="CI74" s="49">
        <v>92</v>
      </c>
      <c r="CJ74" s="52" t="s">
        <v>488</v>
      </c>
      <c r="CK74" s="49">
        <v>0</v>
      </c>
      <c r="CL74" s="49">
        <v>0</v>
      </c>
      <c r="CM74" s="49"/>
      <c r="CN74" s="49"/>
      <c r="CO74" s="49">
        <v>531</v>
      </c>
      <c r="CP74" s="49">
        <v>57</v>
      </c>
      <c r="CQ74" s="49">
        <v>531</v>
      </c>
      <c r="CR74" s="50">
        <f t="shared" si="39"/>
        <v>1.6439628482972137</v>
      </c>
      <c r="CS74" s="50">
        <f t="shared" si="40"/>
        <v>0.58351648351648355</v>
      </c>
      <c r="CT74" s="49">
        <v>1</v>
      </c>
      <c r="CU74" s="49">
        <v>52</v>
      </c>
      <c r="CV74" s="49">
        <v>10</v>
      </c>
      <c r="CW74" s="49">
        <v>7</v>
      </c>
      <c r="CX74" s="49">
        <v>0</v>
      </c>
      <c r="CY74" s="49">
        <v>17</v>
      </c>
      <c r="CZ74" s="49">
        <v>7</v>
      </c>
      <c r="DA74" s="49"/>
      <c r="DB74" s="49"/>
      <c r="DC74" s="49"/>
      <c r="DD74" s="51">
        <v>110</v>
      </c>
      <c r="DE74" s="49">
        <v>0</v>
      </c>
      <c r="DF74" s="49">
        <v>0</v>
      </c>
      <c r="DG74" s="49">
        <v>0</v>
      </c>
      <c r="DH74" s="49">
        <v>0</v>
      </c>
      <c r="DI74" s="51">
        <v>17</v>
      </c>
      <c r="DJ74" s="49">
        <v>0</v>
      </c>
      <c r="DK74" s="49">
        <v>0</v>
      </c>
      <c r="DL74" s="49">
        <v>0</v>
      </c>
      <c r="DM74" s="51">
        <v>0</v>
      </c>
      <c r="DN74" s="51">
        <v>110</v>
      </c>
      <c r="DO74" s="50">
        <f t="shared" si="41"/>
        <v>0.34055727554179566</v>
      </c>
      <c r="DP74" s="49">
        <v>0</v>
      </c>
      <c r="DQ74" s="49">
        <v>0</v>
      </c>
      <c r="DR74" s="49">
        <v>0</v>
      </c>
      <c r="DS74" s="49">
        <v>0</v>
      </c>
      <c r="DT74" s="49">
        <v>0</v>
      </c>
      <c r="DU74" s="49">
        <v>8</v>
      </c>
      <c r="DV74" s="49">
        <v>0</v>
      </c>
      <c r="DW74" s="49">
        <v>9</v>
      </c>
      <c r="DX74" s="49">
        <v>2</v>
      </c>
      <c r="DY74" s="49">
        <v>7</v>
      </c>
      <c r="DZ74" s="49">
        <v>166</v>
      </c>
      <c r="EA74" s="49">
        <v>365</v>
      </c>
      <c r="EB74" s="49" t="s">
        <v>184</v>
      </c>
    </row>
    <row r="75" spans="1:132" s="3" customFormat="1">
      <c r="A75" s="3" t="s">
        <v>70</v>
      </c>
      <c r="B75" s="3" t="s">
        <v>70</v>
      </c>
      <c r="C75" s="3" t="s">
        <v>282</v>
      </c>
      <c r="D75" s="35" t="s">
        <v>188</v>
      </c>
      <c r="E75" s="37">
        <v>1812</v>
      </c>
      <c r="F75" s="37"/>
      <c r="G75" s="37">
        <v>192</v>
      </c>
      <c r="H75" s="36"/>
      <c r="I75" s="37"/>
      <c r="J75" s="37">
        <v>2903</v>
      </c>
      <c r="K75" s="36">
        <v>44</v>
      </c>
      <c r="L75" s="37">
        <v>2400</v>
      </c>
      <c r="M75" s="38">
        <f t="shared" si="34"/>
        <v>0.826730967964175</v>
      </c>
      <c r="N75" s="39">
        <v>43647</v>
      </c>
      <c r="O75" s="39">
        <v>44012</v>
      </c>
      <c r="P75" s="40">
        <v>0</v>
      </c>
      <c r="Q75" s="40">
        <v>30</v>
      </c>
      <c r="R75" s="40">
        <v>0</v>
      </c>
      <c r="S75" s="40">
        <v>30</v>
      </c>
      <c r="T75" s="40">
        <v>46.5</v>
      </c>
      <c r="U75" s="40">
        <v>76.5</v>
      </c>
      <c r="V75" s="40">
        <v>0</v>
      </c>
      <c r="W75" s="40">
        <v>15</v>
      </c>
      <c r="X75" s="41">
        <v>104500</v>
      </c>
      <c r="Y75" s="42">
        <f t="shared" si="35"/>
        <v>35.997244230106787</v>
      </c>
      <c r="Z75" s="41">
        <v>0</v>
      </c>
      <c r="AA75" s="41">
        <v>0</v>
      </c>
      <c r="AB75" s="41">
        <v>0</v>
      </c>
      <c r="AC75" s="41">
        <v>2500</v>
      </c>
      <c r="AD75" s="41">
        <v>2500</v>
      </c>
      <c r="AE75" s="41">
        <v>107000</v>
      </c>
      <c r="AF75" s="41">
        <v>0</v>
      </c>
      <c r="AG75" s="41">
        <v>107000</v>
      </c>
      <c r="AH75" s="41">
        <v>200</v>
      </c>
      <c r="AI75" s="53"/>
      <c r="AJ75" s="53"/>
      <c r="AK75" s="41">
        <v>200</v>
      </c>
      <c r="AL75" s="41">
        <v>0</v>
      </c>
      <c r="AM75" s="57">
        <v>390</v>
      </c>
      <c r="AN75" s="41">
        <v>0</v>
      </c>
      <c r="AO75" s="41">
        <v>390</v>
      </c>
      <c r="AP75" s="41">
        <v>500</v>
      </c>
      <c r="AQ75" s="41">
        <v>1090</v>
      </c>
      <c r="AR75" s="41">
        <v>700</v>
      </c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5"/>
      <c r="AY75" s="45"/>
      <c r="AZ75" s="45"/>
      <c r="BA75" s="45">
        <v>8613</v>
      </c>
      <c r="BB75" s="46">
        <f t="shared" si="36"/>
        <v>2.9669307612814331</v>
      </c>
      <c r="BC75" s="45"/>
      <c r="BD75" s="45"/>
      <c r="BE75" s="45">
        <v>64222</v>
      </c>
      <c r="BF75" s="45">
        <v>25160</v>
      </c>
      <c r="BG75" s="45">
        <v>107000</v>
      </c>
      <c r="BH75" s="45">
        <v>97995</v>
      </c>
      <c r="BI75" s="45">
        <v>1090</v>
      </c>
      <c r="BJ75" s="45">
        <v>0</v>
      </c>
      <c r="BK75" s="48">
        <v>10127</v>
      </c>
      <c r="BL75" s="48">
        <v>11925</v>
      </c>
      <c r="BM75" s="48">
        <v>22052</v>
      </c>
      <c r="BN75" s="48">
        <v>17439</v>
      </c>
      <c r="BO75" s="48">
        <v>1244</v>
      </c>
      <c r="BP75" s="47">
        <v>479</v>
      </c>
      <c r="BQ75" s="48">
        <v>1723</v>
      </c>
      <c r="BR75" s="47">
        <v>728</v>
      </c>
      <c r="BS75" s="47">
        <v>191</v>
      </c>
      <c r="BT75" s="47">
        <v>919</v>
      </c>
      <c r="BU75" s="48">
        <v>19838</v>
      </c>
      <c r="BV75" s="48">
        <v>61971</v>
      </c>
      <c r="BW75" s="47">
        <v>5</v>
      </c>
      <c r="BX75" s="47">
        <v>0</v>
      </c>
      <c r="BY75" s="47">
        <v>5</v>
      </c>
      <c r="BZ75" s="47">
        <v>51</v>
      </c>
      <c r="CA75" s="49"/>
      <c r="CB75" s="49"/>
      <c r="CC75" s="51">
        <v>1207</v>
      </c>
      <c r="CD75" s="50">
        <f t="shared" si="37"/>
        <v>0.4157767826386497</v>
      </c>
      <c r="CE75" s="51">
        <v>10356</v>
      </c>
      <c r="CF75" s="52" t="s">
        <v>489</v>
      </c>
      <c r="CG75" s="50">
        <f t="shared" si="38"/>
        <v>3.5673441267654149</v>
      </c>
      <c r="CH75" s="49">
        <v>0</v>
      </c>
      <c r="CI75" s="49">
        <v>520</v>
      </c>
      <c r="CJ75" s="52" t="s">
        <v>488</v>
      </c>
      <c r="CK75" s="51">
        <v>2642</v>
      </c>
      <c r="CL75" s="49">
        <v>358</v>
      </c>
      <c r="CM75" s="51">
        <v>12486</v>
      </c>
      <c r="CN75" s="51">
        <v>10784</v>
      </c>
      <c r="CO75" s="51">
        <v>23270</v>
      </c>
      <c r="CP75" s="49">
        <v>0</v>
      </c>
      <c r="CQ75" s="51">
        <v>26270</v>
      </c>
      <c r="CR75" s="50">
        <f t="shared" si="39"/>
        <v>9.0492593868411983</v>
      </c>
      <c r="CS75" s="50">
        <f t="shared" si="40"/>
        <v>2.5366937041328699</v>
      </c>
      <c r="CT75" s="49">
        <v>355</v>
      </c>
      <c r="CU75" s="49">
        <v>632</v>
      </c>
      <c r="CV75" s="49">
        <v>14</v>
      </c>
      <c r="CW75" s="49">
        <v>93</v>
      </c>
      <c r="CX75" s="49">
        <v>0</v>
      </c>
      <c r="CY75" s="49">
        <v>107</v>
      </c>
      <c r="CZ75" s="49">
        <v>5</v>
      </c>
      <c r="DA75" s="49">
        <v>233</v>
      </c>
      <c r="DB75" s="51">
        <v>1294</v>
      </c>
      <c r="DC75" s="49">
        <v>0</v>
      </c>
      <c r="DD75" s="51">
        <v>1527</v>
      </c>
      <c r="DE75" s="49">
        <v>0</v>
      </c>
      <c r="DF75" s="49">
        <v>0</v>
      </c>
      <c r="DG75" s="49">
        <v>0</v>
      </c>
      <c r="DH75" s="49">
        <v>0</v>
      </c>
      <c r="DI75" s="51">
        <v>107</v>
      </c>
      <c r="DJ75" s="49">
        <v>0</v>
      </c>
      <c r="DK75" s="49">
        <v>0</v>
      </c>
      <c r="DL75" s="49">
        <v>0</v>
      </c>
      <c r="DM75" s="51">
        <v>0</v>
      </c>
      <c r="DN75" s="51">
        <v>1527</v>
      </c>
      <c r="DO75" s="50">
        <f t="shared" si="41"/>
        <v>0.52600757836720635</v>
      </c>
      <c r="DP75" s="49">
        <v>23</v>
      </c>
      <c r="DQ75" s="49">
        <v>0</v>
      </c>
      <c r="DR75" s="49">
        <v>0</v>
      </c>
      <c r="DS75" s="49">
        <v>5</v>
      </c>
      <c r="DT75" s="49">
        <v>45</v>
      </c>
      <c r="DU75" s="49">
        <v>30</v>
      </c>
      <c r="DV75" s="49">
        <v>8</v>
      </c>
      <c r="DW75" s="49">
        <v>68</v>
      </c>
      <c r="DX75" s="49">
        <v>5</v>
      </c>
      <c r="DY75" s="49">
        <v>6</v>
      </c>
      <c r="DZ75" s="51">
        <v>1196</v>
      </c>
      <c r="EA75" s="49">
        <v>645</v>
      </c>
      <c r="EB75" s="51">
        <v>4722</v>
      </c>
    </row>
    <row r="76" spans="1:132" s="3" customFormat="1">
      <c r="A76" s="3" t="s">
        <v>71</v>
      </c>
      <c r="B76" s="3" t="s">
        <v>359</v>
      </c>
      <c r="C76" s="3" t="s">
        <v>282</v>
      </c>
      <c r="D76" s="35" t="s">
        <v>187</v>
      </c>
      <c r="E76" s="37">
        <v>1332</v>
      </c>
      <c r="F76" s="37"/>
      <c r="G76" s="37">
        <v>275</v>
      </c>
      <c r="H76" s="36"/>
      <c r="I76" s="37"/>
      <c r="J76" s="37">
        <v>3443</v>
      </c>
      <c r="K76" s="36">
        <v>37</v>
      </c>
      <c r="L76" s="37">
        <v>5600</v>
      </c>
      <c r="M76" s="38">
        <f t="shared" si="34"/>
        <v>1.6264885274469938</v>
      </c>
      <c r="N76" s="39">
        <v>43647</v>
      </c>
      <c r="O76" s="39">
        <v>44012</v>
      </c>
      <c r="P76" s="40">
        <v>0</v>
      </c>
      <c r="Q76" s="40">
        <v>35</v>
      </c>
      <c r="R76" s="40">
        <v>0</v>
      </c>
      <c r="S76" s="40">
        <v>35</v>
      </c>
      <c r="T76" s="40">
        <v>78</v>
      </c>
      <c r="U76" s="40">
        <v>113</v>
      </c>
      <c r="V76" s="40">
        <v>0</v>
      </c>
      <c r="W76" s="40">
        <v>18</v>
      </c>
      <c r="X76" s="41">
        <v>186081</v>
      </c>
      <c r="Y76" s="42">
        <f t="shared" si="35"/>
        <v>54.046180656404296</v>
      </c>
      <c r="Z76" s="41">
        <v>0</v>
      </c>
      <c r="AA76" s="41">
        <v>0</v>
      </c>
      <c r="AB76" s="41">
        <v>0</v>
      </c>
      <c r="AC76" s="41">
        <v>10805</v>
      </c>
      <c r="AD76" s="41">
        <v>10805</v>
      </c>
      <c r="AE76" s="41">
        <v>196886</v>
      </c>
      <c r="AF76" s="41">
        <v>0</v>
      </c>
      <c r="AG76" s="41">
        <v>196886</v>
      </c>
      <c r="AH76" s="41">
        <v>200</v>
      </c>
      <c r="AI76" s="41">
        <v>0</v>
      </c>
      <c r="AJ76" s="41">
        <v>0</v>
      </c>
      <c r="AK76" s="41">
        <v>200</v>
      </c>
      <c r="AL76" s="41">
        <v>0</v>
      </c>
      <c r="AM76" s="43">
        <v>550</v>
      </c>
      <c r="AN76" s="41">
        <v>0</v>
      </c>
      <c r="AO76" s="41">
        <v>550</v>
      </c>
      <c r="AP76" s="41">
        <v>1550</v>
      </c>
      <c r="AQ76" s="41">
        <v>2300</v>
      </c>
      <c r="AR76" s="41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5">
        <v>15058</v>
      </c>
      <c r="AY76" s="45">
        <v>3033</v>
      </c>
      <c r="AZ76" s="45">
        <v>3064</v>
      </c>
      <c r="BA76" s="45">
        <v>21155</v>
      </c>
      <c r="BB76" s="46">
        <f t="shared" si="36"/>
        <v>6.1443508568109211</v>
      </c>
      <c r="BC76" s="45">
        <v>116311</v>
      </c>
      <c r="BD76" s="45">
        <v>33679</v>
      </c>
      <c r="BE76" s="45">
        <v>149990</v>
      </c>
      <c r="BF76" s="45">
        <v>14009</v>
      </c>
      <c r="BG76" s="45">
        <v>196886</v>
      </c>
      <c r="BH76" s="45">
        <v>185154</v>
      </c>
      <c r="BI76" s="45">
        <v>1000</v>
      </c>
      <c r="BJ76" s="45">
        <v>0</v>
      </c>
      <c r="BK76" s="48">
        <v>14917</v>
      </c>
      <c r="BL76" s="48">
        <v>12672</v>
      </c>
      <c r="BM76" s="48">
        <v>27589</v>
      </c>
      <c r="BN76" s="48">
        <v>16656</v>
      </c>
      <c r="BO76" s="48">
        <v>1712</v>
      </c>
      <c r="BP76" s="47">
        <v>435</v>
      </c>
      <c r="BQ76" s="48">
        <v>2147</v>
      </c>
      <c r="BR76" s="47">
        <v>400</v>
      </c>
      <c r="BS76" s="47">
        <v>345</v>
      </c>
      <c r="BT76" s="47">
        <v>745</v>
      </c>
      <c r="BU76" s="48">
        <v>9131</v>
      </c>
      <c r="BV76" s="48">
        <v>56268</v>
      </c>
      <c r="BW76" s="47">
        <v>27</v>
      </c>
      <c r="BX76" s="47">
        <v>8</v>
      </c>
      <c r="BY76" s="47">
        <v>35</v>
      </c>
      <c r="BZ76" s="47">
        <v>52</v>
      </c>
      <c r="CA76" s="51">
        <v>1694</v>
      </c>
      <c r="CB76" s="49">
        <v>389</v>
      </c>
      <c r="CC76" s="51">
        <v>2083</v>
      </c>
      <c r="CD76" s="50">
        <f t="shared" si="37"/>
        <v>0.60499564333430145</v>
      </c>
      <c r="CE76" s="51">
        <v>15127</v>
      </c>
      <c r="CF76" s="52" t="s">
        <v>489</v>
      </c>
      <c r="CG76" s="50">
        <f t="shared" si="38"/>
        <v>4.3935521347661926</v>
      </c>
      <c r="CH76" s="49">
        <v>290</v>
      </c>
      <c r="CI76" s="51">
        <v>1273</v>
      </c>
      <c r="CJ76" s="52" t="s">
        <v>489</v>
      </c>
      <c r="CK76" s="51">
        <v>5620</v>
      </c>
      <c r="CL76" s="49">
        <v>63</v>
      </c>
      <c r="CM76" s="49"/>
      <c r="CN76" s="49"/>
      <c r="CO76" s="51">
        <v>19356</v>
      </c>
      <c r="CP76" s="52"/>
      <c r="CQ76" s="51">
        <v>25039</v>
      </c>
      <c r="CR76" s="50">
        <f t="shared" si="39"/>
        <v>7.272436828347371</v>
      </c>
      <c r="CS76" s="50">
        <f t="shared" si="40"/>
        <v>1.6552521980564554</v>
      </c>
      <c r="CT76" s="49">
        <v>791</v>
      </c>
      <c r="CU76" s="49">
        <v>746</v>
      </c>
      <c r="CV76" s="49">
        <v>146</v>
      </c>
      <c r="CW76" s="49">
        <v>79</v>
      </c>
      <c r="CX76" s="49">
        <v>1</v>
      </c>
      <c r="CY76" s="49">
        <v>226</v>
      </c>
      <c r="CZ76" s="49">
        <v>9</v>
      </c>
      <c r="DA76" s="49">
        <v>617</v>
      </c>
      <c r="DB76" s="49">
        <v>633</v>
      </c>
      <c r="DC76" s="49">
        <v>0</v>
      </c>
      <c r="DD76" s="51">
        <v>1250</v>
      </c>
      <c r="DE76" s="49">
        <v>8</v>
      </c>
      <c r="DF76" s="49">
        <v>211</v>
      </c>
      <c r="DG76" s="49">
        <v>0</v>
      </c>
      <c r="DH76" s="49">
        <v>219</v>
      </c>
      <c r="DI76" s="51">
        <v>445</v>
      </c>
      <c r="DJ76" s="49">
        <v>37</v>
      </c>
      <c r="DK76" s="49">
        <v>0</v>
      </c>
      <c r="DL76" s="49">
        <v>0</v>
      </c>
      <c r="DM76" s="51">
        <v>37</v>
      </c>
      <c r="DN76" s="51">
        <v>1287</v>
      </c>
      <c r="DO76" s="50">
        <f t="shared" si="41"/>
        <v>0.37380191693290737</v>
      </c>
      <c r="DP76" s="49">
        <v>73</v>
      </c>
      <c r="DQ76" s="49">
        <v>60</v>
      </c>
      <c r="DR76" s="49">
        <v>211</v>
      </c>
      <c r="DS76" s="49">
        <v>0</v>
      </c>
      <c r="DT76" s="49">
        <v>0</v>
      </c>
      <c r="DU76" s="49">
        <v>1</v>
      </c>
      <c r="DV76" s="49">
        <v>10</v>
      </c>
      <c r="DW76" s="49">
        <v>11</v>
      </c>
      <c r="DX76" s="49">
        <v>7</v>
      </c>
      <c r="DY76" s="49">
        <v>346</v>
      </c>
      <c r="DZ76" s="51">
        <v>2186</v>
      </c>
      <c r="EA76" s="52" t="s">
        <v>184</v>
      </c>
      <c r="EB76" s="51">
        <v>9845</v>
      </c>
    </row>
    <row r="77" spans="1:132" s="3" customFormat="1">
      <c r="A77" s="3" t="s">
        <v>72</v>
      </c>
      <c r="B77" s="3" t="s">
        <v>360</v>
      </c>
      <c r="C77" s="3" t="s">
        <v>284</v>
      </c>
      <c r="D77" s="35" t="s">
        <v>188</v>
      </c>
      <c r="E77" s="37">
        <v>555</v>
      </c>
      <c r="F77" s="37"/>
      <c r="G77" s="37"/>
      <c r="H77" s="36"/>
      <c r="I77" s="37"/>
      <c r="J77" s="37">
        <v>7977</v>
      </c>
      <c r="K77" s="36">
        <v>15</v>
      </c>
      <c r="L77" s="37">
        <v>2100</v>
      </c>
      <c r="M77" s="38">
        <f t="shared" si="34"/>
        <v>0.2632568634825122</v>
      </c>
      <c r="N77" s="39">
        <v>43800</v>
      </c>
      <c r="O77" s="39">
        <v>44165</v>
      </c>
      <c r="P77" s="40">
        <v>26.5</v>
      </c>
      <c r="Q77" s="40">
        <v>0</v>
      </c>
      <c r="R77" s="40">
        <v>0</v>
      </c>
      <c r="S77" s="40">
        <v>26.5</v>
      </c>
      <c r="T77" s="40">
        <v>146</v>
      </c>
      <c r="U77" s="40">
        <v>172.5</v>
      </c>
      <c r="V77" s="40">
        <v>0</v>
      </c>
      <c r="W77" s="40">
        <v>16</v>
      </c>
      <c r="X77" s="41">
        <v>16250</v>
      </c>
      <c r="Y77" s="42">
        <f t="shared" si="35"/>
        <v>2.0371066817099162</v>
      </c>
      <c r="Z77" s="41">
        <v>0</v>
      </c>
      <c r="AA77" s="41">
        <v>0</v>
      </c>
      <c r="AB77" s="41">
        <v>0</v>
      </c>
      <c r="AC77" s="41">
        <v>24000</v>
      </c>
      <c r="AD77" s="41">
        <v>24000</v>
      </c>
      <c r="AE77" s="41">
        <v>40250</v>
      </c>
      <c r="AF77" s="41">
        <v>97100</v>
      </c>
      <c r="AG77" s="41">
        <v>137350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3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1546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5">
        <v>700</v>
      </c>
      <c r="AY77" s="45">
        <v>1232</v>
      </c>
      <c r="AZ77" s="45">
        <v>1225</v>
      </c>
      <c r="BA77" s="45">
        <v>3157</v>
      </c>
      <c r="BB77" s="46">
        <f t="shared" si="36"/>
        <v>0.39576281810204339</v>
      </c>
      <c r="BC77" s="45">
        <v>82261</v>
      </c>
      <c r="BD77" s="45">
        <v>6460</v>
      </c>
      <c r="BE77" s="45">
        <v>88721</v>
      </c>
      <c r="BF77" s="45">
        <v>22100</v>
      </c>
      <c r="BG77" s="45">
        <v>137350</v>
      </c>
      <c r="BH77" s="45">
        <v>113978</v>
      </c>
      <c r="BI77" s="45">
        <v>530</v>
      </c>
      <c r="BJ77" s="45">
        <v>0</v>
      </c>
      <c r="BK77" s="48">
        <v>10553</v>
      </c>
      <c r="BL77" s="48">
        <v>6787</v>
      </c>
      <c r="BM77" s="48">
        <v>17340</v>
      </c>
      <c r="BN77" s="48">
        <v>16598</v>
      </c>
      <c r="BO77" s="48">
        <v>2094</v>
      </c>
      <c r="BP77" s="47">
        <v>661</v>
      </c>
      <c r="BQ77" s="48">
        <v>2755</v>
      </c>
      <c r="BR77" s="47">
        <v>447</v>
      </c>
      <c r="BS77" s="47">
        <v>145</v>
      </c>
      <c r="BT77" s="47">
        <v>592</v>
      </c>
      <c r="BU77" s="48">
        <v>9097</v>
      </c>
      <c r="BV77" s="48">
        <v>46382</v>
      </c>
      <c r="BW77" s="47">
        <v>0</v>
      </c>
      <c r="BX77" s="47">
        <v>0</v>
      </c>
      <c r="BY77" s="47">
        <v>49</v>
      </c>
      <c r="BZ77" s="47">
        <v>51</v>
      </c>
      <c r="CA77" s="49">
        <v>635</v>
      </c>
      <c r="CB77" s="49">
        <v>80</v>
      </c>
      <c r="CC77" s="49">
        <v>715</v>
      </c>
      <c r="CD77" s="50">
        <f t="shared" si="37"/>
        <v>8.9632693995236309E-2</v>
      </c>
      <c r="CE77" s="51">
        <v>3797</v>
      </c>
      <c r="CF77" s="52" t="s">
        <v>489</v>
      </c>
      <c r="CG77" s="50">
        <f t="shared" si="38"/>
        <v>0.47599348125861851</v>
      </c>
      <c r="CH77" s="49">
        <v>0</v>
      </c>
      <c r="CI77" s="49">
        <v>0</v>
      </c>
      <c r="CJ77" s="52" t="s">
        <v>488</v>
      </c>
      <c r="CK77" s="51">
        <v>3638</v>
      </c>
      <c r="CL77" s="49">
        <v>22</v>
      </c>
      <c r="CM77" s="49"/>
      <c r="CN77" s="49"/>
      <c r="CO77" s="51">
        <v>7881</v>
      </c>
      <c r="CP77" s="49">
        <v>0</v>
      </c>
      <c r="CQ77" s="51">
        <v>11541</v>
      </c>
      <c r="CR77" s="50">
        <f t="shared" si="39"/>
        <v>1.4467845054531778</v>
      </c>
      <c r="CS77" s="50">
        <f t="shared" si="40"/>
        <v>3.0395048722675795</v>
      </c>
      <c r="CT77" s="49">
        <v>325</v>
      </c>
      <c r="CU77" s="49">
        <v>228</v>
      </c>
      <c r="CV77" s="49">
        <v>4</v>
      </c>
      <c r="CW77" s="49">
        <v>130</v>
      </c>
      <c r="CX77" s="49">
        <v>12</v>
      </c>
      <c r="CY77" s="49">
        <v>146</v>
      </c>
      <c r="CZ77" s="49">
        <v>0</v>
      </c>
      <c r="DA77" s="49">
        <v>28</v>
      </c>
      <c r="DB77" s="49">
        <v>143</v>
      </c>
      <c r="DC77" s="49">
        <v>6</v>
      </c>
      <c r="DD77" s="51">
        <v>177</v>
      </c>
      <c r="DE77" s="49">
        <v>0</v>
      </c>
      <c r="DF77" s="49">
        <v>0</v>
      </c>
      <c r="DG77" s="49">
        <v>0</v>
      </c>
      <c r="DH77" s="49">
        <v>0</v>
      </c>
      <c r="DI77" s="51">
        <v>146</v>
      </c>
      <c r="DJ77" s="49">
        <v>0</v>
      </c>
      <c r="DK77" s="49">
        <v>0</v>
      </c>
      <c r="DL77" s="49">
        <v>0</v>
      </c>
      <c r="DM77" s="51">
        <v>0</v>
      </c>
      <c r="DN77" s="51">
        <v>177</v>
      </c>
      <c r="DO77" s="50">
        <f t="shared" si="41"/>
        <v>2.2188792779240317E-2</v>
      </c>
      <c r="DP77" s="49">
        <v>0</v>
      </c>
      <c r="DQ77" s="49">
        <v>0</v>
      </c>
      <c r="DR77" s="49">
        <v>0</v>
      </c>
      <c r="DS77" s="49">
        <v>7</v>
      </c>
      <c r="DT77" s="49">
        <v>49</v>
      </c>
      <c r="DU77" s="49">
        <v>0</v>
      </c>
      <c r="DV77" s="49">
        <v>0</v>
      </c>
      <c r="DW77" s="49">
        <v>0</v>
      </c>
      <c r="DX77" s="49">
        <v>4</v>
      </c>
      <c r="DY77" s="49">
        <v>15</v>
      </c>
      <c r="DZ77" s="49">
        <v>171</v>
      </c>
      <c r="EA77" s="49"/>
      <c r="EB77" s="51">
        <v>31352</v>
      </c>
    </row>
    <row r="78" spans="1:132" s="3" customFormat="1">
      <c r="A78" s="3" t="s">
        <v>73</v>
      </c>
      <c r="B78" s="3" t="s">
        <v>288</v>
      </c>
      <c r="C78" s="3" t="s">
        <v>288</v>
      </c>
      <c r="D78" s="35" t="s">
        <v>187</v>
      </c>
      <c r="E78" s="37">
        <v>918</v>
      </c>
      <c r="F78" s="37"/>
      <c r="G78" s="37">
        <v>63</v>
      </c>
      <c r="H78" s="36"/>
      <c r="I78" s="37"/>
      <c r="J78" s="37">
        <v>1459</v>
      </c>
      <c r="K78" s="36">
        <v>37</v>
      </c>
      <c r="L78" s="37">
        <v>2028</v>
      </c>
      <c r="M78" s="38">
        <f t="shared" si="34"/>
        <v>1.3899931459904045</v>
      </c>
      <c r="N78" s="39">
        <v>43647</v>
      </c>
      <c r="O78" s="39">
        <v>44012</v>
      </c>
      <c r="P78" s="40">
        <v>0</v>
      </c>
      <c r="Q78" s="40">
        <v>0</v>
      </c>
      <c r="R78" s="40">
        <v>26</v>
      </c>
      <c r="S78" s="40">
        <v>26</v>
      </c>
      <c r="T78" s="40">
        <v>4</v>
      </c>
      <c r="U78" s="40">
        <v>30</v>
      </c>
      <c r="V78" s="40">
        <v>0</v>
      </c>
      <c r="W78" s="40">
        <v>0.4</v>
      </c>
      <c r="X78" s="41">
        <v>39000</v>
      </c>
      <c r="Y78" s="42">
        <f t="shared" si="35"/>
        <v>26.730637422892393</v>
      </c>
      <c r="Z78" s="41">
        <v>0</v>
      </c>
      <c r="AA78" s="41">
        <v>0</v>
      </c>
      <c r="AB78" s="41">
        <v>0</v>
      </c>
      <c r="AC78" s="41">
        <v>3543</v>
      </c>
      <c r="AD78" s="41">
        <v>3543</v>
      </c>
      <c r="AE78" s="41">
        <v>42543</v>
      </c>
      <c r="AF78" s="41">
        <v>894</v>
      </c>
      <c r="AG78" s="41">
        <v>43437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3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2540</v>
      </c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5">
        <v>3029</v>
      </c>
      <c r="AY78" s="45">
        <v>0</v>
      </c>
      <c r="AZ78" s="45">
        <v>1166</v>
      </c>
      <c r="BA78" s="45">
        <v>4195</v>
      </c>
      <c r="BB78" s="46">
        <f t="shared" si="36"/>
        <v>2.8752570253598355</v>
      </c>
      <c r="BC78" s="45">
        <v>20402</v>
      </c>
      <c r="BD78" s="45">
        <v>4994</v>
      </c>
      <c r="BE78" s="45">
        <v>25396</v>
      </c>
      <c r="BF78" s="45">
        <v>6420</v>
      </c>
      <c r="BG78" s="45">
        <v>43437</v>
      </c>
      <c r="BH78" s="45">
        <v>36011</v>
      </c>
      <c r="BI78" s="45">
        <v>0</v>
      </c>
      <c r="BJ78" s="45">
        <v>0</v>
      </c>
      <c r="BK78" s="48">
        <v>3673</v>
      </c>
      <c r="BL78" s="48">
        <v>3918</v>
      </c>
      <c r="BM78" s="48">
        <v>7591</v>
      </c>
      <c r="BN78" s="48">
        <v>11693</v>
      </c>
      <c r="BO78" s="47">
        <v>816</v>
      </c>
      <c r="BP78" s="47">
        <v>348</v>
      </c>
      <c r="BQ78" s="48">
        <v>1164</v>
      </c>
      <c r="BR78" s="47">
        <v>344</v>
      </c>
      <c r="BS78" s="47">
        <v>89</v>
      </c>
      <c r="BT78" s="47">
        <v>433</v>
      </c>
      <c r="BU78" s="48">
        <v>7959</v>
      </c>
      <c r="BV78" s="48">
        <v>28840</v>
      </c>
      <c r="BW78" s="47">
        <v>11</v>
      </c>
      <c r="BX78" s="47">
        <v>2</v>
      </c>
      <c r="BY78" s="47">
        <v>13</v>
      </c>
      <c r="BZ78" s="47">
        <v>52</v>
      </c>
      <c r="CA78" s="49">
        <v>695</v>
      </c>
      <c r="CB78" s="49">
        <v>260</v>
      </c>
      <c r="CC78" s="49">
        <v>955</v>
      </c>
      <c r="CD78" s="50">
        <f t="shared" si="37"/>
        <v>0.65455791638108296</v>
      </c>
      <c r="CE78" s="51">
        <v>2223</v>
      </c>
      <c r="CF78" s="52" t="s">
        <v>489</v>
      </c>
      <c r="CG78" s="50">
        <f t="shared" si="38"/>
        <v>1.5236463331048664</v>
      </c>
      <c r="CH78" s="49">
        <v>47</v>
      </c>
      <c r="CI78" s="49">
        <v>115</v>
      </c>
      <c r="CJ78" s="52" t="s">
        <v>489</v>
      </c>
      <c r="CK78" s="49">
        <v>500</v>
      </c>
      <c r="CL78" s="49">
        <v>3</v>
      </c>
      <c r="CM78" s="49"/>
      <c r="CN78" s="49"/>
      <c r="CO78" s="51">
        <v>3456</v>
      </c>
      <c r="CP78" s="49">
        <v>47</v>
      </c>
      <c r="CQ78" s="51">
        <v>3959</v>
      </c>
      <c r="CR78" s="50">
        <f t="shared" si="39"/>
        <v>2.7135023989033584</v>
      </c>
      <c r="CS78" s="50">
        <f t="shared" si="40"/>
        <v>1.7809266756635178</v>
      </c>
      <c r="CT78" s="49">
        <v>146</v>
      </c>
      <c r="CU78" s="49">
        <v>162</v>
      </c>
      <c r="CV78" s="49">
        <v>14</v>
      </c>
      <c r="CW78" s="49">
        <v>35</v>
      </c>
      <c r="CX78" s="49">
        <v>0</v>
      </c>
      <c r="CY78" s="49">
        <v>49</v>
      </c>
      <c r="CZ78" s="49">
        <v>2</v>
      </c>
      <c r="DA78" s="49">
        <v>142</v>
      </c>
      <c r="DB78" s="49">
        <v>723</v>
      </c>
      <c r="DC78" s="49">
        <v>0</v>
      </c>
      <c r="DD78" s="51">
        <v>865</v>
      </c>
      <c r="DE78" s="49">
        <v>0</v>
      </c>
      <c r="DF78" s="49">
        <v>0</v>
      </c>
      <c r="DG78" s="49">
        <v>0</v>
      </c>
      <c r="DH78" s="49">
        <v>0</v>
      </c>
      <c r="DI78" s="51">
        <v>49</v>
      </c>
      <c r="DJ78" s="49">
        <v>0</v>
      </c>
      <c r="DK78" s="49">
        <v>0</v>
      </c>
      <c r="DL78" s="49">
        <v>0</v>
      </c>
      <c r="DM78" s="51">
        <v>0</v>
      </c>
      <c r="DN78" s="51">
        <v>865</v>
      </c>
      <c r="DO78" s="50">
        <f t="shared" si="41"/>
        <v>0.59287183002056199</v>
      </c>
      <c r="DP78" s="49">
        <v>0</v>
      </c>
      <c r="DQ78" s="49">
        <v>0</v>
      </c>
      <c r="DR78" s="49">
        <v>0</v>
      </c>
      <c r="DS78" s="49">
        <v>1</v>
      </c>
      <c r="DT78" s="49">
        <v>45</v>
      </c>
      <c r="DU78" s="49">
        <v>2</v>
      </c>
      <c r="DV78" s="49">
        <v>0</v>
      </c>
      <c r="DW78" s="49">
        <v>0</v>
      </c>
      <c r="DX78" s="49">
        <v>5</v>
      </c>
      <c r="DY78" s="49">
        <v>0</v>
      </c>
      <c r="DZ78" s="49">
        <v>146</v>
      </c>
      <c r="EA78" s="49">
        <v>456</v>
      </c>
      <c r="EB78" s="51">
        <v>2706</v>
      </c>
    </row>
    <row r="79" spans="1:132" s="3" customFormat="1">
      <c r="A79" s="3" t="s">
        <v>74</v>
      </c>
      <c r="B79" s="3" t="s">
        <v>361</v>
      </c>
      <c r="C79" s="3" t="s">
        <v>288</v>
      </c>
      <c r="D79" s="35" t="s">
        <v>187</v>
      </c>
      <c r="E79" s="37">
        <v>1224</v>
      </c>
      <c r="F79" s="37"/>
      <c r="G79" s="37">
        <v>320</v>
      </c>
      <c r="H79" s="36"/>
      <c r="I79" s="37"/>
      <c r="J79" s="37">
        <v>3660</v>
      </c>
      <c r="K79" s="36">
        <v>36</v>
      </c>
      <c r="L79" s="37">
        <v>1320</v>
      </c>
      <c r="M79" s="38">
        <f t="shared" si="34"/>
        <v>0.36065573770491804</v>
      </c>
      <c r="N79" s="39">
        <v>43647</v>
      </c>
      <c r="O79" s="39">
        <v>44012</v>
      </c>
      <c r="P79" s="40">
        <v>0</v>
      </c>
      <c r="Q79" s="40">
        <v>40</v>
      </c>
      <c r="R79" s="40">
        <v>0</v>
      </c>
      <c r="S79" s="40">
        <v>40</v>
      </c>
      <c r="T79" s="40">
        <v>30</v>
      </c>
      <c r="U79" s="40">
        <v>70</v>
      </c>
      <c r="V79" s="40">
        <v>0</v>
      </c>
      <c r="W79" s="40">
        <v>4</v>
      </c>
      <c r="X79" s="41">
        <v>109498</v>
      </c>
      <c r="Y79" s="42">
        <f t="shared" si="35"/>
        <v>29.917486338797815</v>
      </c>
      <c r="Z79" s="41">
        <v>0</v>
      </c>
      <c r="AA79" s="41">
        <v>0</v>
      </c>
      <c r="AB79" s="41">
        <v>0</v>
      </c>
      <c r="AC79" s="41">
        <v>2245</v>
      </c>
      <c r="AD79" s="41">
        <v>2245</v>
      </c>
      <c r="AE79" s="41">
        <v>111743</v>
      </c>
      <c r="AF79" s="41">
        <v>55</v>
      </c>
      <c r="AG79" s="41">
        <v>111798</v>
      </c>
      <c r="AH79" s="41">
        <v>200</v>
      </c>
      <c r="AI79" s="41">
        <v>0</v>
      </c>
      <c r="AJ79" s="41">
        <v>0</v>
      </c>
      <c r="AK79" s="41">
        <v>200</v>
      </c>
      <c r="AL79" s="41">
        <v>0</v>
      </c>
      <c r="AM79" s="43">
        <v>0</v>
      </c>
      <c r="AN79" s="41">
        <v>0</v>
      </c>
      <c r="AO79" s="41">
        <v>0</v>
      </c>
      <c r="AP79" s="41">
        <v>2000</v>
      </c>
      <c r="AQ79" s="41">
        <v>2200</v>
      </c>
      <c r="AR79" s="41">
        <v>0</v>
      </c>
      <c r="AS79" s="44">
        <v>25000</v>
      </c>
      <c r="AT79" s="44">
        <v>0</v>
      </c>
      <c r="AU79" s="44">
        <v>0</v>
      </c>
      <c r="AV79" s="44">
        <v>0</v>
      </c>
      <c r="AW79" s="44">
        <v>25000</v>
      </c>
      <c r="AX79" s="45"/>
      <c r="AY79" s="45"/>
      <c r="AZ79" s="45"/>
      <c r="BA79" s="45">
        <v>6014</v>
      </c>
      <c r="BB79" s="46">
        <f t="shared" si="36"/>
        <v>1.6431693989071039</v>
      </c>
      <c r="BC79" s="45">
        <v>59376</v>
      </c>
      <c r="BD79" s="45">
        <v>14962</v>
      </c>
      <c r="BE79" s="45">
        <v>74338</v>
      </c>
      <c r="BF79" s="45">
        <v>27401</v>
      </c>
      <c r="BG79" s="45">
        <v>111798</v>
      </c>
      <c r="BH79" s="45">
        <v>107753</v>
      </c>
      <c r="BI79" s="45">
        <v>533</v>
      </c>
      <c r="BJ79" s="45">
        <v>0</v>
      </c>
      <c r="BK79" s="48">
        <v>2295</v>
      </c>
      <c r="BL79" s="48">
        <v>2322</v>
      </c>
      <c r="BM79" s="48">
        <v>4617</v>
      </c>
      <c r="BN79" s="48">
        <v>16400</v>
      </c>
      <c r="BO79" s="47">
        <v>122</v>
      </c>
      <c r="BP79" s="47">
        <v>100</v>
      </c>
      <c r="BQ79" s="47">
        <v>222</v>
      </c>
      <c r="BR79" s="47">
        <v>90</v>
      </c>
      <c r="BS79" s="47">
        <v>31</v>
      </c>
      <c r="BT79" s="47">
        <v>121</v>
      </c>
      <c r="BU79" s="48">
        <v>8367</v>
      </c>
      <c r="BV79" s="48">
        <v>29727</v>
      </c>
      <c r="BW79" s="47">
        <v>12</v>
      </c>
      <c r="BX79" s="47">
        <v>3</v>
      </c>
      <c r="BY79" s="47">
        <v>15</v>
      </c>
      <c r="BZ79" s="47">
        <v>51</v>
      </c>
      <c r="CA79" s="49">
        <v>531</v>
      </c>
      <c r="CB79" s="49">
        <v>264</v>
      </c>
      <c r="CC79" s="49">
        <v>795</v>
      </c>
      <c r="CD79" s="50">
        <f t="shared" si="37"/>
        <v>0.21721311475409835</v>
      </c>
      <c r="CE79" s="51">
        <v>3699</v>
      </c>
      <c r="CF79" s="52" t="s">
        <v>489</v>
      </c>
      <c r="CG79" s="50">
        <f t="shared" si="38"/>
        <v>1.0106557377049181</v>
      </c>
      <c r="CH79" s="49">
        <v>135</v>
      </c>
      <c r="CI79" s="49">
        <v>169</v>
      </c>
      <c r="CJ79" s="52" t="s">
        <v>489</v>
      </c>
      <c r="CK79" s="49">
        <v>725</v>
      </c>
      <c r="CL79" s="49">
        <v>80</v>
      </c>
      <c r="CM79" s="51">
        <v>1204</v>
      </c>
      <c r="CN79" s="49">
        <v>1867</v>
      </c>
      <c r="CO79" s="51">
        <v>3071</v>
      </c>
      <c r="CP79" s="49">
        <v>219</v>
      </c>
      <c r="CQ79" s="51">
        <v>3876</v>
      </c>
      <c r="CR79" s="50">
        <f t="shared" si="39"/>
        <v>1.0590163934426229</v>
      </c>
      <c r="CS79" s="50">
        <f t="shared" si="40"/>
        <v>1.0478507704785076</v>
      </c>
      <c r="CT79" s="49">
        <v>34</v>
      </c>
      <c r="CU79" s="49">
        <v>55</v>
      </c>
      <c r="CV79" s="49">
        <v>0</v>
      </c>
      <c r="CW79" s="49">
        <v>0</v>
      </c>
      <c r="CX79" s="49">
        <v>0</v>
      </c>
      <c r="CY79" s="49">
        <v>121</v>
      </c>
      <c r="CZ79" s="49">
        <v>23</v>
      </c>
      <c r="DA79" s="49"/>
      <c r="DB79" s="49"/>
      <c r="DC79" s="49"/>
      <c r="DD79" s="51">
        <v>1066</v>
      </c>
      <c r="DE79" s="49">
        <v>0</v>
      </c>
      <c r="DF79" s="49">
        <v>0</v>
      </c>
      <c r="DG79" s="49">
        <v>0</v>
      </c>
      <c r="DH79" s="49">
        <v>0</v>
      </c>
      <c r="DI79" s="51">
        <v>121</v>
      </c>
      <c r="DJ79" s="49">
        <v>0</v>
      </c>
      <c r="DK79" s="49">
        <v>0</v>
      </c>
      <c r="DL79" s="49">
        <v>0</v>
      </c>
      <c r="DM79" s="51">
        <v>0</v>
      </c>
      <c r="DN79" s="51">
        <v>1066</v>
      </c>
      <c r="DO79" s="50">
        <f t="shared" si="41"/>
        <v>0.29125683060109292</v>
      </c>
      <c r="DP79" s="49">
        <v>6</v>
      </c>
      <c r="DQ79" s="49">
        <v>0</v>
      </c>
      <c r="DR79" s="49">
        <v>0</v>
      </c>
      <c r="DS79" s="49">
        <v>138</v>
      </c>
      <c r="DT79" s="49">
        <v>475</v>
      </c>
      <c r="DU79" s="49">
        <v>8</v>
      </c>
      <c r="DV79" s="49">
        <v>3</v>
      </c>
      <c r="DW79" s="49">
        <v>1</v>
      </c>
      <c r="DX79" s="49">
        <v>3</v>
      </c>
      <c r="DY79" s="49">
        <v>12</v>
      </c>
      <c r="DZ79" s="49">
        <v>330</v>
      </c>
      <c r="EA79" s="51">
        <v>1325</v>
      </c>
      <c r="EB79" s="51">
        <v>6287</v>
      </c>
    </row>
    <row r="80" spans="1:132" s="3" customFormat="1">
      <c r="A80" s="3" t="s">
        <v>75</v>
      </c>
      <c r="B80" s="3" t="s">
        <v>362</v>
      </c>
      <c r="C80" s="3" t="s">
        <v>284</v>
      </c>
      <c r="D80" s="97" t="s">
        <v>187</v>
      </c>
      <c r="E80" s="37"/>
      <c r="F80" s="37"/>
      <c r="G80" s="37"/>
      <c r="H80" s="35"/>
      <c r="I80" s="37"/>
      <c r="J80" s="36">
        <v>545</v>
      </c>
      <c r="K80" s="36"/>
      <c r="L80" s="35"/>
      <c r="M80" s="38"/>
      <c r="N80" s="39"/>
      <c r="O80" s="39"/>
      <c r="P80" s="40"/>
      <c r="Q80" s="40"/>
      <c r="R80" s="40"/>
      <c r="S80" s="40"/>
      <c r="T80" s="40"/>
      <c r="U80" s="40"/>
      <c r="V80" s="40"/>
      <c r="W80" s="40"/>
      <c r="X80" s="53"/>
      <c r="Y80" s="42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4"/>
      <c r="AT80" s="54"/>
      <c r="AU80" s="54"/>
      <c r="AV80" s="54"/>
      <c r="AW80" s="54"/>
      <c r="AX80" s="55"/>
      <c r="AY80" s="55"/>
      <c r="AZ80" s="55"/>
      <c r="BA80" s="55"/>
      <c r="BB80" s="46"/>
      <c r="BC80" s="55"/>
      <c r="BD80" s="55"/>
      <c r="BE80" s="55"/>
      <c r="BF80" s="55"/>
      <c r="BG80" s="55"/>
      <c r="BH80" s="55"/>
      <c r="BI80" s="55"/>
      <c r="BJ80" s="55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48"/>
      <c r="BW80" s="56"/>
      <c r="BX80" s="56"/>
      <c r="BY80" s="56"/>
      <c r="BZ80" s="56"/>
      <c r="CA80" s="52"/>
      <c r="CB80" s="52"/>
      <c r="CC80" s="52"/>
      <c r="CD80" s="50"/>
      <c r="CE80" s="52"/>
      <c r="CF80" s="52"/>
      <c r="CG80" s="50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0"/>
      <c r="CS80" s="50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1"/>
      <c r="DE80" s="52"/>
      <c r="DF80" s="52"/>
      <c r="DG80" s="52"/>
      <c r="DH80" s="52"/>
      <c r="DI80" s="52"/>
      <c r="DJ80" s="52"/>
      <c r="DK80" s="52"/>
      <c r="DL80" s="52"/>
      <c r="DM80" s="51"/>
      <c r="DN80" s="51"/>
      <c r="DO80" s="50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</row>
    <row r="81" spans="1:132" s="3" customFormat="1">
      <c r="A81" s="3" t="s">
        <v>76</v>
      </c>
      <c r="B81" s="3" t="s">
        <v>363</v>
      </c>
      <c r="C81" s="3" t="s">
        <v>294</v>
      </c>
      <c r="D81" s="35" t="s">
        <v>187</v>
      </c>
      <c r="E81" s="37">
        <v>1110</v>
      </c>
      <c r="F81" s="37"/>
      <c r="G81" s="37">
        <v>210</v>
      </c>
      <c r="H81" s="36"/>
      <c r="I81" s="37"/>
      <c r="J81" s="37">
        <v>1864</v>
      </c>
      <c r="K81" s="36">
        <v>37</v>
      </c>
      <c r="L81" s="37">
        <v>7015</v>
      </c>
      <c r="M81" s="38">
        <f>L81/J81</f>
        <v>3.7634120171673819</v>
      </c>
      <c r="N81" s="39">
        <v>43647</v>
      </c>
      <c r="O81" s="39">
        <v>44012</v>
      </c>
      <c r="P81" s="40">
        <v>0</v>
      </c>
      <c r="Q81" s="40">
        <v>21</v>
      </c>
      <c r="R81" s="40">
        <v>16</v>
      </c>
      <c r="S81" s="40">
        <v>37</v>
      </c>
      <c r="T81" s="40">
        <v>0</v>
      </c>
      <c r="U81" s="40">
        <v>37</v>
      </c>
      <c r="V81" s="40">
        <v>0</v>
      </c>
      <c r="W81" s="40">
        <v>25</v>
      </c>
      <c r="X81" s="41">
        <v>43842</v>
      </c>
      <c r="Y81" s="42">
        <f>X81/J81</f>
        <v>23.52038626609442</v>
      </c>
      <c r="Z81" s="41">
        <v>0</v>
      </c>
      <c r="AA81" s="41">
        <v>0</v>
      </c>
      <c r="AB81" s="41">
        <v>0</v>
      </c>
      <c r="AC81" s="41">
        <v>500</v>
      </c>
      <c r="AD81" s="41">
        <v>500</v>
      </c>
      <c r="AE81" s="41">
        <v>44342</v>
      </c>
      <c r="AF81" s="41">
        <v>8500</v>
      </c>
      <c r="AG81" s="41">
        <v>52842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3">
        <v>390</v>
      </c>
      <c r="AN81" s="41">
        <v>0</v>
      </c>
      <c r="AO81" s="41">
        <v>390</v>
      </c>
      <c r="AP81" s="41">
        <v>12000</v>
      </c>
      <c r="AQ81" s="41">
        <v>12390</v>
      </c>
      <c r="AR81" s="41">
        <v>15000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5"/>
      <c r="AY81" s="45"/>
      <c r="AZ81" s="45"/>
      <c r="BA81" s="45">
        <v>8160</v>
      </c>
      <c r="BB81" s="46">
        <f>BA81/J81</f>
        <v>4.377682403433476</v>
      </c>
      <c r="BC81" s="45">
        <v>38426</v>
      </c>
      <c r="BD81" s="45">
        <v>2940</v>
      </c>
      <c r="BE81" s="45">
        <v>41366</v>
      </c>
      <c r="BF81" s="45">
        <v>3000</v>
      </c>
      <c r="BG81" s="45">
        <v>52842</v>
      </c>
      <c r="BH81" s="45">
        <v>52526</v>
      </c>
      <c r="BI81" s="45">
        <v>1790</v>
      </c>
      <c r="BJ81" s="45">
        <v>0</v>
      </c>
      <c r="BK81" s="48">
        <v>7747</v>
      </c>
      <c r="BL81" s="48">
        <v>7896</v>
      </c>
      <c r="BM81" s="48">
        <v>15643</v>
      </c>
      <c r="BN81" s="48">
        <v>16598</v>
      </c>
      <c r="BO81" s="47">
        <v>383</v>
      </c>
      <c r="BP81" s="47">
        <v>362</v>
      </c>
      <c r="BQ81" s="47">
        <v>745</v>
      </c>
      <c r="BR81" s="47">
        <v>593</v>
      </c>
      <c r="BS81" s="47">
        <v>246</v>
      </c>
      <c r="BT81" s="47">
        <v>839</v>
      </c>
      <c r="BU81" s="48">
        <v>9097</v>
      </c>
      <c r="BV81" s="48">
        <v>42922</v>
      </c>
      <c r="BW81" s="47">
        <v>6</v>
      </c>
      <c r="BX81" s="47">
        <v>0</v>
      </c>
      <c r="BY81" s="47">
        <v>6</v>
      </c>
      <c r="BZ81" s="47">
        <v>51</v>
      </c>
      <c r="CA81" s="49"/>
      <c r="CB81" s="49"/>
      <c r="CC81" s="49">
        <v>979</v>
      </c>
      <c r="CD81" s="50">
        <f>CC81/J81</f>
        <v>0.52521459227467815</v>
      </c>
      <c r="CE81" s="49">
        <v>843</v>
      </c>
      <c r="CF81" s="52" t="s">
        <v>489</v>
      </c>
      <c r="CG81" s="50">
        <f>CE81/J81</f>
        <v>0.45225321888412018</v>
      </c>
      <c r="CH81" s="49">
        <v>755</v>
      </c>
      <c r="CI81" s="52"/>
      <c r="CJ81" s="52" t="s">
        <v>488</v>
      </c>
      <c r="CK81" s="51">
        <v>2838</v>
      </c>
      <c r="CL81" s="49">
        <v>0</v>
      </c>
      <c r="CM81" s="49"/>
      <c r="CN81" s="49"/>
      <c r="CO81" s="51">
        <v>12037</v>
      </c>
      <c r="CP81" s="49">
        <v>0</v>
      </c>
      <c r="CQ81" s="51">
        <v>14875</v>
      </c>
      <c r="CR81" s="50">
        <f>CQ81/J81</f>
        <v>7.9801502145922747</v>
      </c>
      <c r="CS81" s="50">
        <f>CQ81/CE81</f>
        <v>17.645314353499408</v>
      </c>
      <c r="CT81" s="49">
        <v>171</v>
      </c>
      <c r="CU81" s="49">
        <v>74</v>
      </c>
      <c r="CV81" s="49">
        <v>32</v>
      </c>
      <c r="CW81" s="49">
        <v>42</v>
      </c>
      <c r="CX81" s="49">
        <v>0</v>
      </c>
      <c r="CY81" s="49">
        <v>74</v>
      </c>
      <c r="CZ81" s="49">
        <v>3</v>
      </c>
      <c r="DA81" s="49">
        <v>626</v>
      </c>
      <c r="DB81" s="49">
        <v>437</v>
      </c>
      <c r="DC81" s="49">
        <v>0</v>
      </c>
      <c r="DD81" s="51">
        <v>1063</v>
      </c>
      <c r="DE81" s="49">
        <v>0</v>
      </c>
      <c r="DF81" s="49">
        <v>0</v>
      </c>
      <c r="DG81" s="49">
        <v>0</v>
      </c>
      <c r="DH81" s="49">
        <v>0</v>
      </c>
      <c r="DI81" s="51">
        <v>74</v>
      </c>
      <c r="DJ81" s="49">
        <v>0</v>
      </c>
      <c r="DK81" s="49">
        <v>0</v>
      </c>
      <c r="DL81" s="49">
        <v>0</v>
      </c>
      <c r="DM81" s="51">
        <v>0</v>
      </c>
      <c r="DN81" s="51">
        <v>1063</v>
      </c>
      <c r="DO81" s="50">
        <f>DN81/J81</f>
        <v>0.57027896995708149</v>
      </c>
      <c r="DP81" s="49">
        <v>15</v>
      </c>
      <c r="DQ81" s="49">
        <v>0</v>
      </c>
      <c r="DR81" s="49">
        <v>0</v>
      </c>
      <c r="DS81" s="49">
        <v>2</v>
      </c>
      <c r="DT81" s="49">
        <v>24</v>
      </c>
      <c r="DU81" s="49">
        <v>25</v>
      </c>
      <c r="DV81" s="49">
        <v>4</v>
      </c>
      <c r="DW81" s="49">
        <v>0</v>
      </c>
      <c r="DX81" s="49">
        <v>3</v>
      </c>
      <c r="DY81" s="49">
        <v>12</v>
      </c>
      <c r="DZ81" s="49">
        <v>25</v>
      </c>
      <c r="EA81" s="52" t="s">
        <v>184</v>
      </c>
      <c r="EB81" s="51">
        <v>3939</v>
      </c>
    </row>
    <row r="82" spans="1:132" s="3" customFormat="1">
      <c r="A82" s="3" t="s">
        <v>77</v>
      </c>
      <c r="B82" s="3" t="s">
        <v>364</v>
      </c>
      <c r="C82" s="3" t="s">
        <v>292</v>
      </c>
      <c r="D82" s="35" t="s">
        <v>187</v>
      </c>
      <c r="E82" s="37">
        <v>2090</v>
      </c>
      <c r="F82" s="37"/>
      <c r="G82" s="37">
        <v>42</v>
      </c>
      <c r="H82" s="36" t="s">
        <v>481</v>
      </c>
      <c r="I82" s="37"/>
      <c r="J82" s="37">
        <v>8600</v>
      </c>
      <c r="K82" s="36">
        <v>38</v>
      </c>
      <c r="L82" s="37">
        <v>14700</v>
      </c>
      <c r="M82" s="38">
        <f>L82/J82</f>
        <v>1.7093023255813953</v>
      </c>
      <c r="N82" s="39">
        <v>43647</v>
      </c>
      <c r="O82" s="39">
        <v>44012</v>
      </c>
      <c r="P82" s="40">
        <v>120</v>
      </c>
      <c r="Q82" s="40">
        <v>71</v>
      </c>
      <c r="R82" s="40">
        <v>35</v>
      </c>
      <c r="S82" s="40">
        <v>226</v>
      </c>
      <c r="T82" s="40">
        <v>230</v>
      </c>
      <c r="U82" s="40">
        <v>456</v>
      </c>
      <c r="V82" s="40">
        <v>0</v>
      </c>
      <c r="W82" s="40">
        <v>20</v>
      </c>
      <c r="X82" s="41">
        <v>689459</v>
      </c>
      <c r="Y82" s="42">
        <f>X82/J82</f>
        <v>80.1696511627907</v>
      </c>
      <c r="Z82" s="41">
        <v>45</v>
      </c>
      <c r="AA82" s="41">
        <v>75</v>
      </c>
      <c r="AB82" s="41">
        <v>3012</v>
      </c>
      <c r="AC82" s="41">
        <v>9552</v>
      </c>
      <c r="AD82" s="41">
        <v>12564</v>
      </c>
      <c r="AE82" s="41">
        <v>702023</v>
      </c>
      <c r="AF82" s="41">
        <v>957</v>
      </c>
      <c r="AG82" s="41">
        <v>702980</v>
      </c>
      <c r="AH82" s="41">
        <v>200</v>
      </c>
      <c r="AI82" s="41">
        <v>0</v>
      </c>
      <c r="AJ82" s="41">
        <v>0</v>
      </c>
      <c r="AK82" s="41">
        <v>200</v>
      </c>
      <c r="AL82" s="41">
        <v>0</v>
      </c>
      <c r="AM82" s="43">
        <v>390</v>
      </c>
      <c r="AN82" s="41">
        <v>0</v>
      </c>
      <c r="AO82" s="41">
        <v>390</v>
      </c>
      <c r="AP82" s="41">
        <v>2000</v>
      </c>
      <c r="AQ82" s="41">
        <v>2590</v>
      </c>
      <c r="AR82" s="41">
        <v>0</v>
      </c>
      <c r="AS82" s="44">
        <v>6000</v>
      </c>
      <c r="AT82" s="44">
        <v>0</v>
      </c>
      <c r="AU82" s="44">
        <v>0</v>
      </c>
      <c r="AV82" s="44">
        <v>0</v>
      </c>
      <c r="AW82" s="44">
        <v>6000</v>
      </c>
      <c r="AX82" s="45">
        <v>43508</v>
      </c>
      <c r="AY82" s="45">
        <v>32295</v>
      </c>
      <c r="AZ82" s="45">
        <v>18060</v>
      </c>
      <c r="BA82" s="45">
        <v>93863</v>
      </c>
      <c r="BB82" s="46">
        <f>BA82/J82</f>
        <v>10.914302325581396</v>
      </c>
      <c r="BC82" s="45">
        <v>428802</v>
      </c>
      <c r="BD82" s="45">
        <v>104018</v>
      </c>
      <c r="BE82" s="45">
        <v>532820</v>
      </c>
      <c r="BF82" s="45">
        <v>50568</v>
      </c>
      <c r="BG82" s="45">
        <v>702980</v>
      </c>
      <c r="BH82" s="45">
        <v>677251</v>
      </c>
      <c r="BI82" s="45">
        <v>0</v>
      </c>
      <c r="BJ82" s="45">
        <v>6155</v>
      </c>
      <c r="BK82" s="47"/>
      <c r="BL82" s="47"/>
      <c r="BM82" s="48">
        <v>48022</v>
      </c>
      <c r="BN82" s="48">
        <v>17233</v>
      </c>
      <c r="BO82" s="47"/>
      <c r="BP82" s="47"/>
      <c r="BQ82" s="48">
        <v>7097</v>
      </c>
      <c r="BR82" s="47"/>
      <c r="BS82" s="47"/>
      <c r="BT82" s="48">
        <v>3968</v>
      </c>
      <c r="BU82" s="48">
        <v>10422</v>
      </c>
      <c r="BV82" s="48">
        <v>86742</v>
      </c>
      <c r="BW82" s="47">
        <v>69</v>
      </c>
      <c r="BX82" s="47">
        <v>16</v>
      </c>
      <c r="BY82" s="47">
        <v>85</v>
      </c>
      <c r="BZ82" s="47">
        <v>52</v>
      </c>
      <c r="CA82" s="51">
        <v>3566</v>
      </c>
      <c r="CB82" s="51">
        <v>1047</v>
      </c>
      <c r="CC82" s="51">
        <v>4613</v>
      </c>
      <c r="CD82" s="50">
        <f>CC82/J82</f>
        <v>0.5363953488372093</v>
      </c>
      <c r="CE82" s="51">
        <v>127767</v>
      </c>
      <c r="CF82" s="52" t="s">
        <v>489</v>
      </c>
      <c r="CG82" s="50">
        <f>CE82/J82</f>
        <v>14.856627906976744</v>
      </c>
      <c r="CH82" s="49">
        <v>507</v>
      </c>
      <c r="CI82" s="51">
        <v>3918</v>
      </c>
      <c r="CJ82" s="52" t="s">
        <v>488</v>
      </c>
      <c r="CK82" s="51">
        <v>26369</v>
      </c>
      <c r="CL82" s="51">
        <v>1654</v>
      </c>
      <c r="CM82" s="51">
        <v>41976</v>
      </c>
      <c r="CN82" s="51">
        <v>39186</v>
      </c>
      <c r="CO82" s="51">
        <v>81162</v>
      </c>
      <c r="CP82" s="51">
        <v>2318</v>
      </c>
      <c r="CQ82" s="51">
        <v>109185</v>
      </c>
      <c r="CR82" s="50">
        <f>CQ82/J82</f>
        <v>12.695930232558139</v>
      </c>
      <c r="CS82" s="50">
        <f>CQ82/CE82</f>
        <v>0.85456338491159689</v>
      </c>
      <c r="CT82" s="49">
        <v>470</v>
      </c>
      <c r="CU82" s="49">
        <v>381</v>
      </c>
      <c r="CV82" s="49">
        <v>106</v>
      </c>
      <c r="CW82" s="49">
        <v>230</v>
      </c>
      <c r="CX82" s="49">
        <v>39</v>
      </c>
      <c r="CY82" s="49">
        <v>375</v>
      </c>
      <c r="CZ82" s="49">
        <v>32</v>
      </c>
      <c r="DA82" s="51">
        <v>1520</v>
      </c>
      <c r="DB82" s="51">
        <v>6182</v>
      </c>
      <c r="DC82" s="49">
        <v>285</v>
      </c>
      <c r="DD82" s="51">
        <v>7987</v>
      </c>
      <c r="DE82" s="49">
        <v>12</v>
      </c>
      <c r="DF82" s="49">
        <v>0</v>
      </c>
      <c r="DG82" s="49">
        <v>8</v>
      </c>
      <c r="DH82" s="49">
        <v>20</v>
      </c>
      <c r="DI82" s="51">
        <v>395</v>
      </c>
      <c r="DJ82" s="49">
        <v>75</v>
      </c>
      <c r="DK82" s="49">
        <v>0</v>
      </c>
      <c r="DL82" s="49">
        <v>44</v>
      </c>
      <c r="DM82" s="51">
        <v>119</v>
      </c>
      <c r="DN82" s="51">
        <v>8106</v>
      </c>
      <c r="DO82" s="50">
        <f>DN82/J82</f>
        <v>0.94255813953488377</v>
      </c>
      <c r="DP82" s="49">
        <v>93</v>
      </c>
      <c r="DQ82" s="49">
        <v>44</v>
      </c>
      <c r="DR82" s="49">
        <v>600</v>
      </c>
      <c r="DS82" s="49">
        <v>39</v>
      </c>
      <c r="DT82" s="51">
        <v>2428</v>
      </c>
      <c r="DU82" s="49">
        <v>0</v>
      </c>
      <c r="DV82" s="49">
        <v>0</v>
      </c>
      <c r="DW82" s="49">
        <v>2</v>
      </c>
      <c r="DX82" s="49">
        <v>32</v>
      </c>
      <c r="DY82" s="51">
        <v>2079</v>
      </c>
      <c r="DZ82" s="51">
        <v>10100</v>
      </c>
      <c r="EA82" s="51">
        <v>13023</v>
      </c>
      <c r="EB82" s="51">
        <v>38116</v>
      </c>
    </row>
    <row r="83" spans="1:132" s="3" customFormat="1">
      <c r="A83" s="3" t="s">
        <v>78</v>
      </c>
      <c r="B83" s="3" t="s">
        <v>365</v>
      </c>
      <c r="C83" s="3" t="s">
        <v>286</v>
      </c>
      <c r="D83" s="35" t="s">
        <v>187</v>
      </c>
      <c r="E83" s="37">
        <v>1664</v>
      </c>
      <c r="F83" s="37"/>
      <c r="G83" s="37"/>
      <c r="H83" s="36"/>
      <c r="I83" s="37"/>
      <c r="J83" s="37">
        <v>1800</v>
      </c>
      <c r="K83" s="36">
        <v>52</v>
      </c>
      <c r="L83" s="37">
        <v>1940</v>
      </c>
      <c r="M83" s="38">
        <f>L83/J83</f>
        <v>1.0777777777777777</v>
      </c>
      <c r="N83" s="39">
        <v>43466</v>
      </c>
      <c r="O83" s="39">
        <v>43830</v>
      </c>
      <c r="P83" s="40">
        <v>0</v>
      </c>
      <c r="Q83" s="40">
        <v>33</v>
      </c>
      <c r="R83" s="40">
        <v>0</v>
      </c>
      <c r="S83" s="40">
        <v>33</v>
      </c>
      <c r="T83" s="40">
        <v>23</v>
      </c>
      <c r="U83" s="40">
        <v>56</v>
      </c>
      <c r="V83" s="40">
        <v>0</v>
      </c>
      <c r="W83" s="40">
        <v>8</v>
      </c>
      <c r="X83" s="41">
        <v>85853</v>
      </c>
      <c r="Y83" s="42">
        <f>X83/J83</f>
        <v>47.696111111111108</v>
      </c>
      <c r="Z83" s="41">
        <v>0</v>
      </c>
      <c r="AA83" s="41">
        <v>0</v>
      </c>
      <c r="AB83" s="41">
        <v>0</v>
      </c>
      <c r="AC83" s="41">
        <v>1545</v>
      </c>
      <c r="AD83" s="41">
        <v>1545</v>
      </c>
      <c r="AE83" s="41">
        <v>87398</v>
      </c>
      <c r="AF83" s="41">
        <v>300</v>
      </c>
      <c r="AG83" s="41">
        <v>87698</v>
      </c>
      <c r="AH83" s="41">
        <v>200</v>
      </c>
      <c r="AI83" s="41">
        <v>0</v>
      </c>
      <c r="AJ83" s="41">
        <v>0</v>
      </c>
      <c r="AK83" s="41">
        <v>200</v>
      </c>
      <c r="AL83" s="41">
        <v>0</v>
      </c>
      <c r="AM83" s="43">
        <v>0</v>
      </c>
      <c r="AN83" s="41">
        <v>0</v>
      </c>
      <c r="AO83" s="41">
        <v>0</v>
      </c>
      <c r="AP83" s="41">
        <v>3000</v>
      </c>
      <c r="AQ83" s="41">
        <v>3200</v>
      </c>
      <c r="AR83" s="41">
        <v>13000</v>
      </c>
      <c r="AS83" s="44">
        <v>0</v>
      </c>
      <c r="AT83" s="44">
        <v>0</v>
      </c>
      <c r="AU83" s="44">
        <v>0</v>
      </c>
      <c r="AV83" s="44">
        <v>0</v>
      </c>
      <c r="AW83" s="44">
        <v>0</v>
      </c>
      <c r="AX83" s="45">
        <v>4778</v>
      </c>
      <c r="AY83" s="45">
        <v>1800</v>
      </c>
      <c r="AZ83" s="45">
        <v>650</v>
      </c>
      <c r="BA83" s="45">
        <v>7228</v>
      </c>
      <c r="BB83" s="46">
        <f>BA83/J83</f>
        <v>4.0155555555555553</v>
      </c>
      <c r="BC83" s="45">
        <v>53533</v>
      </c>
      <c r="BD83" s="45">
        <v>17350</v>
      </c>
      <c r="BE83" s="45">
        <v>70883</v>
      </c>
      <c r="BF83" s="45">
        <v>4800</v>
      </c>
      <c r="BG83" s="45">
        <v>87698</v>
      </c>
      <c r="BH83" s="45">
        <v>82911</v>
      </c>
      <c r="BI83" s="45">
        <v>2650</v>
      </c>
      <c r="BJ83" s="45">
        <v>0</v>
      </c>
      <c r="BK83" s="48">
        <v>4250</v>
      </c>
      <c r="BL83" s="48">
        <v>2800</v>
      </c>
      <c r="BM83" s="48">
        <v>7050</v>
      </c>
      <c r="BN83" s="48">
        <v>9670</v>
      </c>
      <c r="BO83" s="47">
        <v>700</v>
      </c>
      <c r="BP83" s="47">
        <v>110</v>
      </c>
      <c r="BQ83" s="47">
        <v>810</v>
      </c>
      <c r="BR83" s="47">
        <v>105</v>
      </c>
      <c r="BS83" s="47">
        <v>45</v>
      </c>
      <c r="BT83" s="47">
        <v>150</v>
      </c>
      <c r="BU83" s="48">
        <v>5300</v>
      </c>
      <c r="BV83" s="48">
        <v>22980</v>
      </c>
      <c r="BW83" s="47">
        <v>7</v>
      </c>
      <c r="BX83" s="47">
        <v>0</v>
      </c>
      <c r="BY83" s="47">
        <v>7</v>
      </c>
      <c r="BZ83" s="47">
        <v>52</v>
      </c>
      <c r="CA83" s="49">
        <v>410</v>
      </c>
      <c r="CB83" s="49">
        <v>150</v>
      </c>
      <c r="CC83" s="49">
        <v>560</v>
      </c>
      <c r="CD83" s="50">
        <f>CC83/J83</f>
        <v>0.31111111111111112</v>
      </c>
      <c r="CE83" s="51">
        <v>7500</v>
      </c>
      <c r="CF83" s="52" t="s">
        <v>488</v>
      </c>
      <c r="CG83" s="50">
        <f>CE83/J83</f>
        <v>4.166666666666667</v>
      </c>
      <c r="CH83" s="51">
        <v>1500</v>
      </c>
      <c r="CI83" s="49">
        <v>250</v>
      </c>
      <c r="CJ83" s="52" t="s">
        <v>488</v>
      </c>
      <c r="CK83" s="49">
        <v>82</v>
      </c>
      <c r="CL83" s="49">
        <v>0</v>
      </c>
      <c r="CM83" s="51">
        <v>5122</v>
      </c>
      <c r="CN83" s="51">
        <v>3244</v>
      </c>
      <c r="CO83" s="51">
        <v>8366</v>
      </c>
      <c r="CP83" s="49">
        <v>0</v>
      </c>
      <c r="CQ83" s="51">
        <v>8448</v>
      </c>
      <c r="CR83" s="50">
        <f>CQ83/J83</f>
        <v>4.6933333333333334</v>
      </c>
      <c r="CS83" s="50">
        <f>CQ83/CE83</f>
        <v>1.1264000000000001</v>
      </c>
      <c r="CT83" s="49">
        <v>28</v>
      </c>
      <c r="CU83" s="49">
        <v>93</v>
      </c>
      <c r="CV83" s="49">
        <v>6</v>
      </c>
      <c r="CW83" s="49">
        <v>28</v>
      </c>
      <c r="CX83" s="49">
        <v>2</v>
      </c>
      <c r="CY83" s="49">
        <v>36</v>
      </c>
      <c r="CZ83" s="49">
        <v>22</v>
      </c>
      <c r="DA83" s="49">
        <v>58</v>
      </c>
      <c r="DB83" s="49">
        <v>340</v>
      </c>
      <c r="DC83" s="49">
        <v>15</v>
      </c>
      <c r="DD83" s="51">
        <v>413</v>
      </c>
      <c r="DE83" s="49">
        <v>0</v>
      </c>
      <c r="DF83" s="49">
        <v>0</v>
      </c>
      <c r="DG83" s="49">
        <v>0</v>
      </c>
      <c r="DH83" s="49">
        <v>0</v>
      </c>
      <c r="DI83" s="51">
        <v>36</v>
      </c>
      <c r="DJ83" s="49">
        <v>0</v>
      </c>
      <c r="DK83" s="49">
        <v>0</v>
      </c>
      <c r="DL83" s="49">
        <v>0</v>
      </c>
      <c r="DM83" s="51">
        <v>0</v>
      </c>
      <c r="DN83" s="51">
        <v>412</v>
      </c>
      <c r="DO83" s="50">
        <f>DN83/J83</f>
        <v>0.22888888888888889</v>
      </c>
      <c r="DP83" s="49">
        <v>45</v>
      </c>
      <c r="DQ83" s="49">
        <v>0</v>
      </c>
      <c r="DR83" s="49">
        <v>0</v>
      </c>
      <c r="DS83" s="49">
        <v>0</v>
      </c>
      <c r="DT83" s="49">
        <v>0</v>
      </c>
      <c r="DU83" s="49">
        <v>0</v>
      </c>
      <c r="DV83" s="49">
        <v>10</v>
      </c>
      <c r="DW83" s="49">
        <v>0</v>
      </c>
      <c r="DX83" s="49">
        <v>3</v>
      </c>
      <c r="DY83" s="49">
        <v>6</v>
      </c>
      <c r="DZ83" s="51">
        <v>1150</v>
      </c>
      <c r="EA83" s="51">
        <v>1565</v>
      </c>
      <c r="EB83" s="49" t="s">
        <v>184</v>
      </c>
    </row>
    <row r="84" spans="1:132" s="3" customFormat="1">
      <c r="A84" s="3" t="s">
        <v>79</v>
      </c>
      <c r="B84" s="3" t="s">
        <v>366</v>
      </c>
      <c r="C84" s="3" t="s">
        <v>285</v>
      </c>
      <c r="D84" s="35"/>
      <c r="E84" s="37"/>
      <c r="F84" s="37"/>
      <c r="G84" s="37"/>
      <c r="H84" s="35"/>
      <c r="I84" s="37"/>
      <c r="J84" s="36">
        <v>494</v>
      </c>
      <c r="K84" s="36"/>
      <c r="L84" s="35"/>
      <c r="M84" s="38"/>
      <c r="N84" s="39"/>
      <c r="O84" s="39"/>
      <c r="P84" s="40"/>
      <c r="Q84" s="40"/>
      <c r="R84" s="40"/>
      <c r="S84" s="40"/>
      <c r="T84" s="40"/>
      <c r="U84" s="40"/>
      <c r="V84" s="40"/>
      <c r="W84" s="40"/>
      <c r="X84" s="53"/>
      <c r="Y84" s="42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4"/>
      <c r="AT84" s="54"/>
      <c r="AU84" s="54"/>
      <c r="AV84" s="54"/>
      <c r="AW84" s="54"/>
      <c r="AX84" s="55"/>
      <c r="AY84" s="55"/>
      <c r="AZ84" s="55"/>
      <c r="BA84" s="55"/>
      <c r="BB84" s="46"/>
      <c r="BC84" s="55"/>
      <c r="BD84" s="55"/>
      <c r="BE84" s="55"/>
      <c r="BF84" s="55"/>
      <c r="BG84" s="55"/>
      <c r="BH84" s="55"/>
      <c r="BI84" s="55"/>
      <c r="BJ84" s="55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48"/>
      <c r="BW84" s="56"/>
      <c r="BX84" s="56"/>
      <c r="BY84" s="56"/>
      <c r="BZ84" s="56"/>
      <c r="CA84" s="52"/>
      <c r="CB84" s="52"/>
      <c r="CC84" s="52"/>
      <c r="CD84" s="50"/>
      <c r="CE84" s="52"/>
      <c r="CF84" s="52"/>
      <c r="CG84" s="50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0"/>
      <c r="CS84" s="50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1"/>
      <c r="DE84" s="52"/>
      <c r="DF84" s="52"/>
      <c r="DG84" s="52"/>
      <c r="DH84" s="52"/>
      <c r="DI84" s="52"/>
      <c r="DJ84" s="52"/>
      <c r="DK84" s="52"/>
      <c r="DL84" s="52"/>
      <c r="DM84" s="51"/>
      <c r="DN84" s="51"/>
      <c r="DO84" s="50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</row>
    <row r="85" spans="1:132" s="3" customFormat="1">
      <c r="A85" s="3" t="s">
        <v>80</v>
      </c>
      <c r="B85" s="3" t="s">
        <v>367</v>
      </c>
      <c r="C85" s="3" t="s">
        <v>291</v>
      </c>
      <c r="D85" s="35" t="s">
        <v>188</v>
      </c>
      <c r="E85" s="37">
        <v>177</v>
      </c>
      <c r="F85" s="37"/>
      <c r="G85" s="37">
        <v>448</v>
      </c>
      <c r="H85" s="36"/>
      <c r="I85" s="37"/>
      <c r="J85" s="37">
        <v>4292</v>
      </c>
      <c r="K85" s="36">
        <v>11</v>
      </c>
      <c r="L85" s="37">
        <v>5512</v>
      </c>
      <c r="M85" s="38">
        <f>L85/J85</f>
        <v>1.2842497670083877</v>
      </c>
      <c r="N85" s="39">
        <v>43831</v>
      </c>
      <c r="O85" s="39">
        <v>44196</v>
      </c>
      <c r="P85" s="40">
        <v>35</v>
      </c>
      <c r="Q85" s="40">
        <v>0</v>
      </c>
      <c r="R85" s="40">
        <v>15</v>
      </c>
      <c r="S85" s="40">
        <v>50</v>
      </c>
      <c r="T85" s="40">
        <v>36</v>
      </c>
      <c r="U85" s="40">
        <v>86</v>
      </c>
      <c r="V85" s="40">
        <v>0</v>
      </c>
      <c r="W85" s="40">
        <v>0</v>
      </c>
      <c r="X85" s="41">
        <v>89000</v>
      </c>
      <c r="Y85" s="42">
        <f>X85/J85</f>
        <v>20.736253494874184</v>
      </c>
      <c r="Z85" s="41">
        <v>0</v>
      </c>
      <c r="AA85" s="41">
        <v>0</v>
      </c>
      <c r="AB85" s="41">
        <v>0</v>
      </c>
      <c r="AC85" s="41">
        <v>52776</v>
      </c>
      <c r="AD85" s="41">
        <v>52776</v>
      </c>
      <c r="AE85" s="41">
        <v>141776</v>
      </c>
      <c r="AF85" s="41">
        <v>5500</v>
      </c>
      <c r="AG85" s="41">
        <v>147276</v>
      </c>
      <c r="AH85" s="41">
        <v>200</v>
      </c>
      <c r="AI85" s="53"/>
      <c r="AJ85" s="53"/>
      <c r="AK85" s="41">
        <v>200</v>
      </c>
      <c r="AL85" s="53"/>
      <c r="AM85" s="43">
        <v>520</v>
      </c>
      <c r="AN85" s="41">
        <v>0</v>
      </c>
      <c r="AO85" s="41">
        <v>520</v>
      </c>
      <c r="AP85" s="41">
        <v>16750</v>
      </c>
      <c r="AQ85" s="41">
        <v>17470</v>
      </c>
      <c r="AR85" s="41">
        <v>5339</v>
      </c>
      <c r="AS85" s="44">
        <v>0</v>
      </c>
      <c r="AT85" s="44">
        <v>0</v>
      </c>
      <c r="AU85" s="44">
        <v>0</v>
      </c>
      <c r="AV85" s="44">
        <v>6540</v>
      </c>
      <c r="AW85" s="44">
        <v>6540</v>
      </c>
      <c r="AX85" s="45">
        <v>11172</v>
      </c>
      <c r="AY85" s="45">
        <v>8219</v>
      </c>
      <c r="AZ85" s="45">
        <v>855</v>
      </c>
      <c r="BA85" s="45">
        <v>20246</v>
      </c>
      <c r="BB85" s="46">
        <f>BA85/J85</f>
        <v>4.717148182665424</v>
      </c>
      <c r="BC85" s="45">
        <v>82804</v>
      </c>
      <c r="BD85" s="45">
        <v>6914</v>
      </c>
      <c r="BE85" s="45">
        <v>89718</v>
      </c>
      <c r="BF85" s="45">
        <v>27090</v>
      </c>
      <c r="BG85" s="45">
        <v>147276</v>
      </c>
      <c r="BH85" s="45">
        <v>137054</v>
      </c>
      <c r="BI85" s="45">
        <v>13470</v>
      </c>
      <c r="BJ85" s="45">
        <v>0</v>
      </c>
      <c r="BK85" s="48">
        <v>12650</v>
      </c>
      <c r="BL85" s="48">
        <v>8253</v>
      </c>
      <c r="BM85" s="48">
        <v>20903</v>
      </c>
      <c r="BN85" s="48">
        <v>16598</v>
      </c>
      <c r="BO85" s="48">
        <v>1658</v>
      </c>
      <c r="BP85" s="47">
        <v>374</v>
      </c>
      <c r="BQ85" s="48">
        <v>2032</v>
      </c>
      <c r="BR85" s="47">
        <v>651</v>
      </c>
      <c r="BS85" s="47">
        <v>194</v>
      </c>
      <c r="BT85" s="47">
        <v>845</v>
      </c>
      <c r="BU85" s="48">
        <v>9132</v>
      </c>
      <c r="BV85" s="48">
        <v>49510</v>
      </c>
      <c r="BW85" s="47">
        <v>21</v>
      </c>
      <c r="BX85" s="47">
        <v>2</v>
      </c>
      <c r="BY85" s="47">
        <v>23</v>
      </c>
      <c r="BZ85" s="47">
        <v>53</v>
      </c>
      <c r="CA85" s="51">
        <v>3334</v>
      </c>
      <c r="CB85" s="49">
        <v>856</v>
      </c>
      <c r="CC85" s="51">
        <v>4190</v>
      </c>
      <c r="CD85" s="50">
        <f>CC85/J85</f>
        <v>0.9762348555452004</v>
      </c>
      <c r="CE85" s="51">
        <v>3236</v>
      </c>
      <c r="CF85" s="52" t="s">
        <v>489</v>
      </c>
      <c r="CG85" s="50">
        <f>CE85/J85</f>
        <v>0.75396085740913332</v>
      </c>
      <c r="CH85" s="51">
        <v>10584</v>
      </c>
      <c r="CI85" s="51">
        <v>3126</v>
      </c>
      <c r="CJ85" s="52" t="s">
        <v>489</v>
      </c>
      <c r="CK85" s="51">
        <v>4946</v>
      </c>
      <c r="CL85" s="49">
        <v>66</v>
      </c>
      <c r="CM85" s="51">
        <v>9915</v>
      </c>
      <c r="CN85" s="51">
        <v>6142</v>
      </c>
      <c r="CO85" s="51">
        <v>16057</v>
      </c>
      <c r="CP85" s="51">
        <v>7819</v>
      </c>
      <c r="CQ85" s="51">
        <v>21069</v>
      </c>
      <c r="CR85" s="50">
        <f>CQ85/J85</f>
        <v>4.9089002795899344</v>
      </c>
      <c r="CS85" s="50">
        <f>CQ85/CE85</f>
        <v>6.5108158220024723</v>
      </c>
      <c r="CT85" s="51">
        <v>2499</v>
      </c>
      <c r="CU85" s="51">
        <v>2931</v>
      </c>
      <c r="CV85" s="49">
        <v>9</v>
      </c>
      <c r="CW85" s="49">
        <v>20</v>
      </c>
      <c r="CX85" s="49">
        <v>0</v>
      </c>
      <c r="CY85" s="49">
        <v>29</v>
      </c>
      <c r="CZ85" s="49">
        <v>21</v>
      </c>
      <c r="DA85" s="49">
        <v>54</v>
      </c>
      <c r="DB85" s="49">
        <v>250</v>
      </c>
      <c r="DC85" s="49">
        <v>0</v>
      </c>
      <c r="DD85" s="51">
        <v>304</v>
      </c>
      <c r="DE85" s="49">
        <v>36</v>
      </c>
      <c r="DF85" s="49">
        <v>42</v>
      </c>
      <c r="DG85" s="49">
        <v>0</v>
      </c>
      <c r="DH85" s="49">
        <v>78</v>
      </c>
      <c r="DI85" s="51">
        <v>107</v>
      </c>
      <c r="DJ85" s="49">
        <v>0</v>
      </c>
      <c r="DK85" s="49">
        <v>0</v>
      </c>
      <c r="DL85" s="49">
        <v>0</v>
      </c>
      <c r="DM85" s="51">
        <v>0</v>
      </c>
      <c r="DN85" s="51">
        <v>304</v>
      </c>
      <c r="DO85" s="50">
        <f>DN85/J85</f>
        <v>7.0829450139794969E-2</v>
      </c>
      <c r="DP85" s="49">
        <v>0</v>
      </c>
      <c r="DQ85" s="49">
        <v>60</v>
      </c>
      <c r="DR85" s="49">
        <v>653</v>
      </c>
      <c r="DS85" s="49">
        <v>83</v>
      </c>
      <c r="DT85" s="51">
        <v>2500</v>
      </c>
      <c r="DU85" s="49">
        <v>1</v>
      </c>
      <c r="DV85" s="49">
        <v>0</v>
      </c>
      <c r="DW85" s="49">
        <v>20</v>
      </c>
      <c r="DX85" s="49">
        <v>5</v>
      </c>
      <c r="DY85" s="49">
        <v>116</v>
      </c>
      <c r="DZ85" s="49">
        <v>607</v>
      </c>
      <c r="EA85" s="51">
        <v>14700</v>
      </c>
      <c r="EB85" s="51">
        <v>6408</v>
      </c>
    </row>
    <row r="86" spans="1:132" s="3" customFormat="1">
      <c r="A86" s="3" t="s">
        <v>81</v>
      </c>
      <c r="B86" s="3" t="s">
        <v>368</v>
      </c>
      <c r="C86" s="3" t="s">
        <v>293</v>
      </c>
      <c r="D86" s="35" t="s">
        <v>187</v>
      </c>
      <c r="E86" s="37">
        <v>703</v>
      </c>
      <c r="F86" s="37"/>
      <c r="G86" s="37">
        <v>10</v>
      </c>
      <c r="H86" s="36"/>
      <c r="I86" s="37"/>
      <c r="J86" s="36">
        <v>850</v>
      </c>
      <c r="K86" s="36">
        <v>37</v>
      </c>
      <c r="L86" s="37">
        <v>1932</v>
      </c>
      <c r="M86" s="38">
        <f>L86/J86</f>
        <v>2.2729411764705882</v>
      </c>
      <c r="N86" s="39">
        <v>43647</v>
      </c>
      <c r="O86" s="39">
        <v>44012</v>
      </c>
      <c r="P86" s="40">
        <v>0</v>
      </c>
      <c r="Q86" s="40">
        <v>0</v>
      </c>
      <c r="R86" s="40">
        <v>16</v>
      </c>
      <c r="S86" s="40">
        <v>16</v>
      </c>
      <c r="T86" s="40">
        <v>9</v>
      </c>
      <c r="U86" s="40">
        <v>25</v>
      </c>
      <c r="V86" s="40">
        <v>0</v>
      </c>
      <c r="W86" s="40">
        <v>6</v>
      </c>
      <c r="X86" s="41">
        <v>5006</v>
      </c>
      <c r="Y86" s="42">
        <f>X86/J86</f>
        <v>5.8894117647058826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5006</v>
      </c>
      <c r="AF86" s="41">
        <v>0</v>
      </c>
      <c r="AG86" s="41">
        <v>5006</v>
      </c>
      <c r="AH86" s="41">
        <v>200</v>
      </c>
      <c r="AI86" s="41">
        <v>0</v>
      </c>
      <c r="AJ86" s="41">
        <v>0</v>
      </c>
      <c r="AK86" s="41">
        <v>200</v>
      </c>
      <c r="AL86" s="41">
        <v>0</v>
      </c>
      <c r="AM86" s="43">
        <v>0</v>
      </c>
      <c r="AN86" s="41">
        <v>0</v>
      </c>
      <c r="AO86" s="41">
        <v>0</v>
      </c>
      <c r="AP86" s="41">
        <v>0</v>
      </c>
      <c r="AQ86" s="41">
        <v>200</v>
      </c>
      <c r="AR86" s="41">
        <v>500</v>
      </c>
      <c r="AS86" s="44">
        <v>0</v>
      </c>
      <c r="AT86" s="44">
        <v>0</v>
      </c>
      <c r="AU86" s="44">
        <v>0</v>
      </c>
      <c r="AV86" s="44">
        <v>0</v>
      </c>
      <c r="AW86" s="44">
        <v>0</v>
      </c>
      <c r="AX86" s="45">
        <v>995</v>
      </c>
      <c r="AY86" s="45">
        <v>0</v>
      </c>
      <c r="AZ86" s="45">
        <v>0</v>
      </c>
      <c r="BA86" s="45">
        <v>995</v>
      </c>
      <c r="BB86" s="46">
        <f>BA86/J86</f>
        <v>1.1705882352941177</v>
      </c>
      <c r="BC86" s="45">
        <v>15362</v>
      </c>
      <c r="BD86" s="45">
        <v>953</v>
      </c>
      <c r="BE86" s="45">
        <v>16315</v>
      </c>
      <c r="BF86" s="45">
        <v>2956</v>
      </c>
      <c r="BG86" s="45">
        <v>5006</v>
      </c>
      <c r="BH86" s="45">
        <v>20266</v>
      </c>
      <c r="BI86" s="45">
        <v>0</v>
      </c>
      <c r="BJ86" s="45">
        <v>0</v>
      </c>
      <c r="BK86" s="47"/>
      <c r="BL86" s="47"/>
      <c r="BM86" s="48">
        <v>6076</v>
      </c>
      <c r="BN86" s="47">
        <v>841</v>
      </c>
      <c r="BO86" s="47"/>
      <c r="BP86" s="47"/>
      <c r="BQ86" s="47">
        <v>246</v>
      </c>
      <c r="BR86" s="47"/>
      <c r="BS86" s="47"/>
      <c r="BT86" s="47">
        <v>206</v>
      </c>
      <c r="BU86" s="47">
        <v>10741</v>
      </c>
      <c r="BV86" s="48">
        <v>18110</v>
      </c>
      <c r="BW86" s="47"/>
      <c r="BX86" s="47"/>
      <c r="BY86" s="47">
        <v>8</v>
      </c>
      <c r="BZ86" s="47">
        <v>51</v>
      </c>
      <c r="CA86" s="49">
        <v>346</v>
      </c>
      <c r="CB86" s="49">
        <v>72</v>
      </c>
      <c r="CC86" s="49">
        <v>418</v>
      </c>
      <c r="CD86" s="50">
        <f>CC86/J86</f>
        <v>0.49176470588235294</v>
      </c>
      <c r="CE86" s="51">
        <v>1559</v>
      </c>
      <c r="CF86" s="52" t="s">
        <v>489</v>
      </c>
      <c r="CG86" s="50">
        <f>CE86/J86</f>
        <v>1.8341176470588236</v>
      </c>
      <c r="CH86" s="49">
        <v>13</v>
      </c>
      <c r="CI86" s="52"/>
      <c r="CJ86" s="52" t="s">
        <v>488</v>
      </c>
      <c r="CK86" s="49">
        <v>65</v>
      </c>
      <c r="CL86" s="49">
        <v>0</v>
      </c>
      <c r="CM86" s="49">
        <v>323</v>
      </c>
      <c r="CN86" s="49">
        <v>627</v>
      </c>
      <c r="CO86" s="49">
        <v>950</v>
      </c>
      <c r="CP86" s="49">
        <v>10</v>
      </c>
      <c r="CQ86" s="51">
        <v>1015</v>
      </c>
      <c r="CR86" s="50">
        <f>CQ86/J86</f>
        <v>1.1941176470588235</v>
      </c>
      <c r="CS86" s="50">
        <f>CQ86/CE86</f>
        <v>0.65105837075048112</v>
      </c>
      <c r="CT86" s="49">
        <v>15</v>
      </c>
      <c r="CU86" s="49">
        <v>52</v>
      </c>
      <c r="CV86" s="49">
        <v>20</v>
      </c>
      <c r="CW86" s="49">
        <v>22</v>
      </c>
      <c r="CX86" s="49">
        <v>0</v>
      </c>
      <c r="CY86" s="49">
        <v>85</v>
      </c>
      <c r="CZ86" s="49">
        <v>0</v>
      </c>
      <c r="DA86" s="49">
        <v>82</v>
      </c>
      <c r="DB86" s="49">
        <v>193</v>
      </c>
      <c r="DC86" s="49">
        <v>0</v>
      </c>
      <c r="DD86" s="51">
        <v>275</v>
      </c>
      <c r="DE86" s="49">
        <v>0</v>
      </c>
      <c r="DF86" s="49">
        <v>0</v>
      </c>
      <c r="DG86" s="49">
        <v>0</v>
      </c>
      <c r="DH86" s="49">
        <v>0</v>
      </c>
      <c r="DI86" s="51">
        <v>85</v>
      </c>
      <c r="DJ86" s="49">
        <v>0</v>
      </c>
      <c r="DK86" s="49">
        <v>0</v>
      </c>
      <c r="DL86" s="49">
        <v>0</v>
      </c>
      <c r="DM86" s="51">
        <v>0</v>
      </c>
      <c r="DN86" s="51">
        <v>275</v>
      </c>
      <c r="DO86" s="50">
        <f>DN86/J86</f>
        <v>0.3235294117647059</v>
      </c>
      <c r="DP86" s="49">
        <v>0</v>
      </c>
      <c r="DQ86" s="49">
        <v>8</v>
      </c>
      <c r="DR86" s="49">
        <v>200</v>
      </c>
      <c r="DS86" s="49">
        <v>1</v>
      </c>
      <c r="DT86" s="49">
        <v>20</v>
      </c>
      <c r="DU86" s="49">
        <v>0</v>
      </c>
      <c r="DV86" s="49">
        <v>0</v>
      </c>
      <c r="DW86" s="49">
        <v>0</v>
      </c>
      <c r="DX86" s="49">
        <v>2</v>
      </c>
      <c r="DY86" s="49">
        <v>0</v>
      </c>
      <c r="DZ86" s="49">
        <v>545</v>
      </c>
      <c r="EA86" s="49"/>
      <c r="EB86" s="49">
        <v>349</v>
      </c>
    </row>
    <row r="87" spans="1:132" s="3" customFormat="1">
      <c r="A87" s="3" t="s">
        <v>82</v>
      </c>
      <c r="B87" s="3" t="s">
        <v>369</v>
      </c>
      <c r="C87" s="3" t="s">
        <v>287</v>
      </c>
      <c r="D87" s="35" t="s">
        <v>187</v>
      </c>
      <c r="E87" s="37">
        <v>1612</v>
      </c>
      <c r="F87" s="37"/>
      <c r="G87" s="37"/>
      <c r="H87" s="36"/>
      <c r="I87" s="37"/>
      <c r="J87" s="37">
        <v>1635</v>
      </c>
      <c r="K87" s="36">
        <v>52</v>
      </c>
      <c r="L87" s="37">
        <v>1700</v>
      </c>
      <c r="M87" s="38">
        <f>L87/J87</f>
        <v>1.0397553516819571</v>
      </c>
      <c r="N87" s="39">
        <v>43466</v>
      </c>
      <c r="O87" s="39">
        <v>43830</v>
      </c>
      <c r="P87" s="40">
        <v>0</v>
      </c>
      <c r="Q87" s="40">
        <v>32</v>
      </c>
      <c r="R87" s="40">
        <v>0</v>
      </c>
      <c r="S87" s="40">
        <v>32</v>
      </c>
      <c r="T87" s="40">
        <v>18</v>
      </c>
      <c r="U87" s="40">
        <v>50</v>
      </c>
      <c r="V87" s="40">
        <v>3</v>
      </c>
      <c r="W87" s="40">
        <v>20</v>
      </c>
      <c r="X87" s="41">
        <v>78954</v>
      </c>
      <c r="Y87" s="42">
        <f>X87/J87</f>
        <v>48.289908256880736</v>
      </c>
      <c r="Z87" s="41">
        <v>0</v>
      </c>
      <c r="AA87" s="41">
        <v>0</v>
      </c>
      <c r="AB87" s="41">
        <v>0</v>
      </c>
      <c r="AC87" s="41">
        <v>14646</v>
      </c>
      <c r="AD87" s="41">
        <v>14646</v>
      </c>
      <c r="AE87" s="41">
        <v>93600</v>
      </c>
      <c r="AF87" s="41">
        <v>3764</v>
      </c>
      <c r="AG87" s="41">
        <v>97364</v>
      </c>
      <c r="AH87" s="41">
        <v>200</v>
      </c>
      <c r="AI87" s="41">
        <v>0</v>
      </c>
      <c r="AJ87" s="41">
        <v>0</v>
      </c>
      <c r="AK87" s="41">
        <v>200</v>
      </c>
      <c r="AL87" s="41">
        <v>0</v>
      </c>
      <c r="AM87" s="43">
        <v>682.5</v>
      </c>
      <c r="AN87" s="41">
        <v>0</v>
      </c>
      <c r="AO87" s="41">
        <v>683</v>
      </c>
      <c r="AP87" s="41">
        <v>5699</v>
      </c>
      <c r="AQ87" s="41">
        <v>6582</v>
      </c>
      <c r="AR87" s="41">
        <v>0</v>
      </c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5">
        <v>6533</v>
      </c>
      <c r="AY87" s="45">
        <v>304</v>
      </c>
      <c r="AZ87" s="45">
        <v>1137</v>
      </c>
      <c r="BA87" s="45">
        <v>7974</v>
      </c>
      <c r="BB87" s="46">
        <f>BA87/J87</f>
        <v>4.8770642201834864</v>
      </c>
      <c r="BC87" s="45">
        <v>45016</v>
      </c>
      <c r="BD87" s="45">
        <v>11343</v>
      </c>
      <c r="BE87" s="45">
        <v>56359</v>
      </c>
      <c r="BF87" s="45">
        <v>33098</v>
      </c>
      <c r="BG87" s="45">
        <v>97364</v>
      </c>
      <c r="BH87" s="45">
        <v>97431</v>
      </c>
      <c r="BI87" s="45">
        <v>5899</v>
      </c>
      <c r="BJ87" s="45">
        <v>0</v>
      </c>
      <c r="BK87" s="47"/>
      <c r="BL87" s="47"/>
      <c r="BM87" s="48">
        <v>12634</v>
      </c>
      <c r="BN87" s="48">
        <v>11693</v>
      </c>
      <c r="BO87" s="47"/>
      <c r="BP87" s="47"/>
      <c r="BQ87" s="48">
        <v>2903</v>
      </c>
      <c r="BR87" s="47"/>
      <c r="BS87" s="47"/>
      <c r="BT87" s="48">
        <v>1027</v>
      </c>
      <c r="BU87" s="48">
        <v>7959</v>
      </c>
      <c r="BV87" s="48">
        <v>36216</v>
      </c>
      <c r="BW87" s="47">
        <v>17</v>
      </c>
      <c r="BX87" s="47">
        <v>2</v>
      </c>
      <c r="BY87" s="47">
        <v>19</v>
      </c>
      <c r="BZ87" s="47">
        <v>52</v>
      </c>
      <c r="CA87" s="49"/>
      <c r="CB87" s="49"/>
      <c r="CC87" s="49">
        <v>900</v>
      </c>
      <c r="CD87" s="50">
        <f>CC87/J87</f>
        <v>0.55045871559633031</v>
      </c>
      <c r="CE87" s="51">
        <v>10481</v>
      </c>
      <c r="CF87" s="52" t="s">
        <v>489</v>
      </c>
      <c r="CG87" s="50">
        <f>CE87/J87</f>
        <v>6.4103975535168196</v>
      </c>
      <c r="CH87" s="49">
        <v>0</v>
      </c>
      <c r="CI87" s="49">
        <v>731</v>
      </c>
      <c r="CJ87" s="52" t="s">
        <v>488</v>
      </c>
      <c r="CK87" s="51">
        <v>1390</v>
      </c>
      <c r="CL87" s="49">
        <v>5</v>
      </c>
      <c r="CM87" s="49"/>
      <c r="CN87" s="49"/>
      <c r="CO87" s="51">
        <v>14799</v>
      </c>
      <c r="CP87" s="49">
        <v>0</v>
      </c>
      <c r="CQ87" s="51">
        <v>16194</v>
      </c>
      <c r="CR87" s="50">
        <f>CQ87/J87</f>
        <v>9.9045871559633021</v>
      </c>
      <c r="CS87" s="50">
        <f>CQ87/CE87</f>
        <v>1.5450815761854786</v>
      </c>
      <c r="CT87" s="49">
        <v>228</v>
      </c>
      <c r="CU87" s="49">
        <v>339</v>
      </c>
      <c r="CV87" s="49">
        <v>0</v>
      </c>
      <c r="CW87" s="49">
        <v>0</v>
      </c>
      <c r="CX87" s="49">
        <v>0</v>
      </c>
      <c r="CY87" s="49">
        <v>131</v>
      </c>
      <c r="CZ87" s="49">
        <v>57</v>
      </c>
      <c r="DA87" s="49"/>
      <c r="DB87" s="49"/>
      <c r="DC87" s="49"/>
      <c r="DD87" s="51">
        <v>4128</v>
      </c>
      <c r="DE87" s="49">
        <v>0</v>
      </c>
      <c r="DF87" s="49">
        <v>0</v>
      </c>
      <c r="DG87" s="49">
        <v>0</v>
      </c>
      <c r="DH87" s="49">
        <v>0</v>
      </c>
      <c r="DI87" s="51">
        <v>131</v>
      </c>
      <c r="DJ87" s="49">
        <v>0</v>
      </c>
      <c r="DK87" s="49">
        <v>0</v>
      </c>
      <c r="DL87" s="49">
        <v>0</v>
      </c>
      <c r="DM87" s="51">
        <v>0</v>
      </c>
      <c r="DN87" s="51">
        <v>4128</v>
      </c>
      <c r="DO87" s="50">
        <f>DN87/J87</f>
        <v>2.524770642201835</v>
      </c>
      <c r="DP87" s="49">
        <v>30</v>
      </c>
      <c r="DQ87" s="49">
        <v>0</v>
      </c>
      <c r="DR87" s="49">
        <v>0</v>
      </c>
      <c r="DS87" s="49">
        <v>0</v>
      </c>
      <c r="DT87" s="49">
        <v>0</v>
      </c>
      <c r="DU87" s="49">
        <v>1</v>
      </c>
      <c r="DV87" s="49">
        <v>0</v>
      </c>
      <c r="DW87" s="49">
        <v>0</v>
      </c>
      <c r="DX87" s="49">
        <v>5</v>
      </c>
      <c r="DY87" s="49">
        <v>20</v>
      </c>
      <c r="DZ87" s="49">
        <v>660</v>
      </c>
      <c r="EA87" s="51">
        <v>3889</v>
      </c>
      <c r="EB87" s="51">
        <v>4655</v>
      </c>
    </row>
    <row r="88" spans="1:132" s="3" customFormat="1">
      <c r="A88" s="3" t="s">
        <v>83</v>
      </c>
      <c r="B88" s="3" t="s">
        <v>370</v>
      </c>
      <c r="C88" s="3" t="s">
        <v>294</v>
      </c>
      <c r="D88" s="35" t="s">
        <v>188</v>
      </c>
      <c r="E88" s="37">
        <v>1036</v>
      </c>
      <c r="F88" s="37"/>
      <c r="G88" s="37">
        <v>24</v>
      </c>
      <c r="H88" s="36"/>
      <c r="I88" s="37"/>
      <c r="J88" s="37">
        <v>2528</v>
      </c>
      <c r="K88" s="36">
        <v>37</v>
      </c>
      <c r="L88" s="37">
        <v>2080</v>
      </c>
      <c r="M88" s="38">
        <f>L88/J88</f>
        <v>0.82278481012658233</v>
      </c>
      <c r="N88" s="39">
        <v>43647</v>
      </c>
      <c r="O88" s="39">
        <v>44012</v>
      </c>
      <c r="P88" s="40">
        <v>32</v>
      </c>
      <c r="Q88" s="40">
        <v>0</v>
      </c>
      <c r="R88" s="40">
        <v>0</v>
      </c>
      <c r="S88" s="40">
        <v>32</v>
      </c>
      <c r="T88" s="40">
        <v>4</v>
      </c>
      <c r="U88" s="40">
        <v>36</v>
      </c>
      <c r="V88" s="40">
        <v>0</v>
      </c>
      <c r="W88" s="40">
        <v>5</v>
      </c>
      <c r="X88" s="41">
        <v>81299</v>
      </c>
      <c r="Y88" s="42">
        <f>X88/J88</f>
        <v>32.159414556962027</v>
      </c>
      <c r="Z88" s="41">
        <v>0</v>
      </c>
      <c r="AA88" s="41">
        <v>0</v>
      </c>
      <c r="AB88" s="41">
        <v>0</v>
      </c>
      <c r="AC88" s="41">
        <v>8123</v>
      </c>
      <c r="AD88" s="41">
        <v>8123</v>
      </c>
      <c r="AE88" s="41">
        <v>89422</v>
      </c>
      <c r="AF88" s="41">
        <v>0</v>
      </c>
      <c r="AG88" s="41">
        <v>89422</v>
      </c>
      <c r="AH88" s="41">
        <v>200</v>
      </c>
      <c r="AI88" s="53"/>
      <c r="AJ88" s="53"/>
      <c r="AK88" s="41">
        <v>200</v>
      </c>
      <c r="AL88" s="41">
        <v>0</v>
      </c>
      <c r="AM88" s="43">
        <v>390</v>
      </c>
      <c r="AN88" s="41">
        <v>0</v>
      </c>
      <c r="AO88" s="41">
        <v>390</v>
      </c>
      <c r="AP88" s="41">
        <v>0</v>
      </c>
      <c r="AQ88" s="41">
        <v>590</v>
      </c>
      <c r="AR88" s="41">
        <v>0</v>
      </c>
      <c r="AS88" s="44">
        <v>0</v>
      </c>
      <c r="AT88" s="44">
        <v>0</v>
      </c>
      <c r="AU88" s="44">
        <v>0</v>
      </c>
      <c r="AV88" s="44">
        <v>0</v>
      </c>
      <c r="AW88" s="44">
        <v>0</v>
      </c>
      <c r="AX88" s="45"/>
      <c r="AY88" s="45"/>
      <c r="AZ88" s="45"/>
      <c r="BA88" s="45">
        <v>10940</v>
      </c>
      <c r="BB88" s="46">
        <f>BA88/J88</f>
        <v>4.3275316455696204</v>
      </c>
      <c r="BC88" s="45"/>
      <c r="BD88" s="45"/>
      <c r="BE88" s="45">
        <v>52795</v>
      </c>
      <c r="BF88" s="45">
        <v>17931</v>
      </c>
      <c r="BG88" s="45">
        <v>89422</v>
      </c>
      <c r="BH88" s="45">
        <v>81666</v>
      </c>
      <c r="BI88" s="45">
        <v>590</v>
      </c>
      <c r="BJ88" s="45">
        <v>0</v>
      </c>
      <c r="BK88" s="48">
        <v>2045</v>
      </c>
      <c r="BL88" s="48">
        <v>4047</v>
      </c>
      <c r="BM88" s="48">
        <v>6092</v>
      </c>
      <c r="BN88" s="48">
        <v>11693</v>
      </c>
      <c r="BO88" s="47">
        <v>557</v>
      </c>
      <c r="BP88" s="47">
        <v>406</v>
      </c>
      <c r="BQ88" s="47">
        <v>963</v>
      </c>
      <c r="BR88" s="47">
        <v>71</v>
      </c>
      <c r="BS88" s="47">
        <v>62</v>
      </c>
      <c r="BT88" s="47">
        <v>133</v>
      </c>
      <c r="BU88" s="48">
        <v>7959</v>
      </c>
      <c r="BV88" s="48">
        <v>26840</v>
      </c>
      <c r="BW88" s="47">
        <v>0</v>
      </c>
      <c r="BX88" s="47">
        <v>0</v>
      </c>
      <c r="BY88" s="47">
        <v>0</v>
      </c>
      <c r="BZ88" s="47">
        <v>51</v>
      </c>
      <c r="CA88" s="49">
        <v>914</v>
      </c>
      <c r="CB88" s="49">
        <v>101</v>
      </c>
      <c r="CC88" s="51">
        <v>1015</v>
      </c>
      <c r="CD88" s="50">
        <f>CC88/J88</f>
        <v>0.401503164556962</v>
      </c>
      <c r="CE88" s="49"/>
      <c r="CF88" s="52" t="s">
        <v>488</v>
      </c>
      <c r="CG88" s="50"/>
      <c r="CH88" s="49"/>
      <c r="CI88" s="49"/>
      <c r="CJ88" s="52" t="s">
        <v>488</v>
      </c>
      <c r="CK88" s="49"/>
      <c r="CL88" s="49">
        <v>0</v>
      </c>
      <c r="CM88" s="49"/>
      <c r="CN88" s="49"/>
      <c r="CO88" s="51">
        <v>5070</v>
      </c>
      <c r="CP88" s="49">
        <v>234</v>
      </c>
      <c r="CQ88" s="51">
        <v>5069</v>
      </c>
      <c r="CR88" s="50">
        <f>CQ88/J88</f>
        <v>2.0051424050632911</v>
      </c>
      <c r="CS88" s="50"/>
      <c r="CT88" s="49">
        <v>94</v>
      </c>
      <c r="CU88" s="49">
        <v>186</v>
      </c>
      <c r="CV88" s="49"/>
      <c r="CW88" s="49"/>
      <c r="CX88" s="49"/>
      <c r="CY88" s="49"/>
      <c r="CZ88" s="49"/>
      <c r="DA88" s="49"/>
      <c r="DB88" s="49"/>
      <c r="DC88" s="49"/>
      <c r="DD88" s="51"/>
      <c r="DE88" s="49">
        <v>0</v>
      </c>
      <c r="DF88" s="49">
        <v>2</v>
      </c>
      <c r="DG88" s="49">
        <v>0</v>
      </c>
      <c r="DH88" s="49">
        <v>2</v>
      </c>
      <c r="DI88" s="51">
        <v>2</v>
      </c>
      <c r="DJ88" s="49">
        <v>0</v>
      </c>
      <c r="DK88" s="49">
        <v>0</v>
      </c>
      <c r="DL88" s="49">
        <v>0</v>
      </c>
      <c r="DM88" s="51">
        <v>0</v>
      </c>
      <c r="DN88" s="51"/>
      <c r="DO88" s="50">
        <f>DN88/J88</f>
        <v>0</v>
      </c>
      <c r="DP88" s="49">
        <v>12</v>
      </c>
      <c r="DQ88" s="49">
        <v>2</v>
      </c>
      <c r="DR88" s="49">
        <v>260</v>
      </c>
      <c r="DS88" s="49">
        <v>1</v>
      </c>
      <c r="DT88" s="49">
        <v>10</v>
      </c>
      <c r="DU88" s="49">
        <v>0</v>
      </c>
      <c r="DV88" s="49">
        <v>0</v>
      </c>
      <c r="DW88" s="49">
        <v>0</v>
      </c>
      <c r="DX88" s="49">
        <v>1</v>
      </c>
      <c r="DY88" s="49">
        <v>13</v>
      </c>
      <c r="DZ88" s="49"/>
      <c r="EA88" s="49"/>
      <c r="EB88" s="51">
        <v>2781</v>
      </c>
    </row>
    <row r="89" spans="1:132" s="3" customFormat="1">
      <c r="A89" s="3" t="s">
        <v>84</v>
      </c>
      <c r="B89" s="3" t="s">
        <v>371</v>
      </c>
      <c r="C89" s="3" t="s">
        <v>290</v>
      </c>
      <c r="D89" s="35" t="s">
        <v>187</v>
      </c>
      <c r="E89" s="37">
        <v>1147</v>
      </c>
      <c r="F89" s="37"/>
      <c r="G89" s="37">
        <v>330</v>
      </c>
      <c r="H89" s="36"/>
      <c r="I89" s="37"/>
      <c r="J89" s="37">
        <v>2898</v>
      </c>
      <c r="K89" s="36">
        <v>37</v>
      </c>
      <c r="L89" s="36">
        <v>987</v>
      </c>
      <c r="M89" s="38">
        <f>L89/J89</f>
        <v>0.34057971014492755</v>
      </c>
      <c r="N89" s="39">
        <v>43647</v>
      </c>
      <c r="O89" s="39">
        <v>44012</v>
      </c>
      <c r="P89" s="40">
        <v>40</v>
      </c>
      <c r="Q89" s="40">
        <v>42</v>
      </c>
      <c r="R89" s="40">
        <v>0</v>
      </c>
      <c r="S89" s="40">
        <v>82</v>
      </c>
      <c r="T89" s="40">
        <v>6</v>
      </c>
      <c r="U89" s="40">
        <v>88</v>
      </c>
      <c r="V89" s="40">
        <v>0</v>
      </c>
      <c r="W89" s="40">
        <v>5</v>
      </c>
      <c r="X89" s="41">
        <v>114209</v>
      </c>
      <c r="Y89" s="42">
        <f>X89/J89</f>
        <v>39.409592822636299</v>
      </c>
      <c r="Z89" s="41">
        <v>15</v>
      </c>
      <c r="AA89" s="41">
        <v>25</v>
      </c>
      <c r="AB89" s="41">
        <v>0</v>
      </c>
      <c r="AC89" s="41">
        <v>3493</v>
      </c>
      <c r="AD89" s="41">
        <v>3493</v>
      </c>
      <c r="AE89" s="41">
        <v>117702</v>
      </c>
      <c r="AF89" s="41">
        <v>0</v>
      </c>
      <c r="AG89" s="41">
        <v>117702</v>
      </c>
      <c r="AH89" s="41">
        <v>200</v>
      </c>
      <c r="AI89" s="41">
        <v>0</v>
      </c>
      <c r="AJ89" s="41">
        <v>0</v>
      </c>
      <c r="AK89" s="41">
        <v>200</v>
      </c>
      <c r="AL89" s="41">
        <v>0</v>
      </c>
      <c r="AM89" s="41">
        <v>390</v>
      </c>
      <c r="AN89" s="41">
        <v>0</v>
      </c>
      <c r="AO89" s="41">
        <v>390</v>
      </c>
      <c r="AP89" s="41">
        <v>1000</v>
      </c>
      <c r="AQ89" s="41">
        <v>1590</v>
      </c>
      <c r="AR89" s="41">
        <v>0</v>
      </c>
      <c r="AS89" s="44">
        <v>0</v>
      </c>
      <c r="AT89" s="44">
        <v>24000</v>
      </c>
      <c r="AU89" s="44">
        <v>0</v>
      </c>
      <c r="AV89" s="44">
        <v>116509</v>
      </c>
      <c r="AW89" s="44">
        <v>140509</v>
      </c>
      <c r="AX89" s="45">
        <v>6326</v>
      </c>
      <c r="AY89" s="45">
        <v>1061</v>
      </c>
      <c r="AZ89" s="45">
        <v>1305</v>
      </c>
      <c r="BA89" s="45">
        <v>8692</v>
      </c>
      <c r="BB89" s="46">
        <f>BA89/J89</f>
        <v>2.9993098688750863</v>
      </c>
      <c r="BC89" s="45">
        <v>78700</v>
      </c>
      <c r="BD89" s="45">
        <v>15756</v>
      </c>
      <c r="BE89" s="45">
        <v>94456</v>
      </c>
      <c r="BF89" s="45">
        <v>16160</v>
      </c>
      <c r="BG89" s="45">
        <v>117702</v>
      </c>
      <c r="BH89" s="45">
        <v>119308</v>
      </c>
      <c r="BI89" s="45">
        <v>1000</v>
      </c>
      <c r="BJ89" s="45">
        <v>0</v>
      </c>
      <c r="BK89" s="48">
        <v>5120</v>
      </c>
      <c r="BL89" s="48">
        <v>2829</v>
      </c>
      <c r="BM89" s="48">
        <v>7949</v>
      </c>
      <c r="BN89" s="48">
        <v>16598</v>
      </c>
      <c r="BO89" s="48">
        <v>1113</v>
      </c>
      <c r="BP89" s="47">
        <v>291</v>
      </c>
      <c r="BQ89" s="48">
        <v>1404</v>
      </c>
      <c r="BR89" s="47">
        <v>151</v>
      </c>
      <c r="BS89" s="47">
        <v>118</v>
      </c>
      <c r="BT89" s="47">
        <v>269</v>
      </c>
      <c r="BU89" s="48">
        <v>9097</v>
      </c>
      <c r="BV89" s="48">
        <v>35317</v>
      </c>
      <c r="BW89" s="47">
        <v>35</v>
      </c>
      <c r="BX89" s="47">
        <v>1</v>
      </c>
      <c r="BY89" s="47">
        <v>36</v>
      </c>
      <c r="BZ89" s="47">
        <v>51</v>
      </c>
      <c r="CA89" s="51">
        <v>1572</v>
      </c>
      <c r="CB89" s="49">
        <v>364</v>
      </c>
      <c r="CC89" s="51">
        <v>1936</v>
      </c>
      <c r="CD89" s="50">
        <f>CC89/J89</f>
        <v>0.66804692891649409</v>
      </c>
      <c r="CE89" s="51">
        <v>8741</v>
      </c>
      <c r="CF89" s="52" t="s">
        <v>489</v>
      </c>
      <c r="CG89" s="50">
        <f>CE89/J89</f>
        <v>3.0162180814354729</v>
      </c>
      <c r="CH89" s="49">
        <v>238</v>
      </c>
      <c r="CI89" s="51">
        <v>1493</v>
      </c>
      <c r="CJ89" s="52" t="s">
        <v>489</v>
      </c>
      <c r="CK89" s="51">
        <v>2269</v>
      </c>
      <c r="CL89" s="51">
        <v>1833</v>
      </c>
      <c r="CM89" s="51">
        <v>6793</v>
      </c>
      <c r="CN89" s="49">
        <v>4801</v>
      </c>
      <c r="CO89" s="51">
        <v>11594</v>
      </c>
      <c r="CP89" s="51">
        <v>1657</v>
      </c>
      <c r="CQ89" s="51">
        <v>15696</v>
      </c>
      <c r="CR89" s="50">
        <f>CQ89/J89</f>
        <v>5.4161490683229809</v>
      </c>
      <c r="CS89" s="50">
        <f>CQ89/CE89</f>
        <v>1.795675551996339</v>
      </c>
      <c r="CT89" s="49">
        <v>278</v>
      </c>
      <c r="CU89" s="49">
        <v>599</v>
      </c>
      <c r="CV89" s="49">
        <v>16</v>
      </c>
      <c r="CW89" s="49">
        <v>83</v>
      </c>
      <c r="CX89" s="49">
        <v>4</v>
      </c>
      <c r="CY89" s="49">
        <v>103</v>
      </c>
      <c r="CZ89" s="49">
        <v>44</v>
      </c>
      <c r="DA89" s="49">
        <v>259</v>
      </c>
      <c r="DB89" s="51">
        <v>1178</v>
      </c>
      <c r="DC89" s="49">
        <v>40</v>
      </c>
      <c r="DD89" s="51">
        <v>1477</v>
      </c>
      <c r="DE89" s="49">
        <v>0</v>
      </c>
      <c r="DF89" s="49">
        <v>0</v>
      </c>
      <c r="DG89" s="49">
        <v>0</v>
      </c>
      <c r="DH89" s="49">
        <v>0</v>
      </c>
      <c r="DI89" s="51">
        <v>103</v>
      </c>
      <c r="DJ89" s="49">
        <v>0</v>
      </c>
      <c r="DK89" s="49">
        <v>0</v>
      </c>
      <c r="DL89" s="49">
        <v>0</v>
      </c>
      <c r="DM89" s="51">
        <v>0</v>
      </c>
      <c r="DN89" s="51">
        <v>1477</v>
      </c>
      <c r="DO89" s="50">
        <f>DN89/J89</f>
        <v>0.50966183574879231</v>
      </c>
      <c r="DP89" s="49">
        <v>0</v>
      </c>
      <c r="DQ89" s="49">
        <v>9</v>
      </c>
      <c r="DR89" s="49">
        <v>348</v>
      </c>
      <c r="DS89" s="49">
        <v>6</v>
      </c>
      <c r="DT89" s="49">
        <v>35</v>
      </c>
      <c r="DU89" s="49">
        <v>3</v>
      </c>
      <c r="DV89" s="49">
        <v>0</v>
      </c>
      <c r="DW89" s="49">
        <v>0</v>
      </c>
      <c r="DX89" s="49">
        <v>8</v>
      </c>
      <c r="DY89" s="49">
        <v>252</v>
      </c>
      <c r="DZ89" s="51">
        <v>1972</v>
      </c>
      <c r="EA89" s="51">
        <v>1719</v>
      </c>
      <c r="EB89" s="51">
        <v>3019</v>
      </c>
    </row>
    <row r="90" spans="1:132" s="3" customFormat="1">
      <c r="A90" s="3" t="s">
        <v>85</v>
      </c>
      <c r="B90" s="3" t="s">
        <v>332</v>
      </c>
      <c r="C90" s="3" t="s">
        <v>284</v>
      </c>
      <c r="D90" s="97" t="s">
        <v>188</v>
      </c>
      <c r="E90" s="37"/>
      <c r="F90" s="37"/>
      <c r="G90" s="37"/>
      <c r="H90" s="35"/>
      <c r="I90" s="37"/>
      <c r="J90" s="37">
        <v>1225</v>
      </c>
      <c r="K90" s="36"/>
      <c r="L90" s="35"/>
      <c r="M90" s="38"/>
      <c r="N90" s="39"/>
      <c r="O90" s="39"/>
      <c r="P90" s="40"/>
      <c r="Q90" s="40"/>
      <c r="R90" s="40"/>
      <c r="S90" s="40"/>
      <c r="T90" s="40"/>
      <c r="U90" s="40"/>
      <c r="V90" s="40"/>
      <c r="W90" s="40"/>
      <c r="X90" s="53"/>
      <c r="Y90" s="42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4"/>
      <c r="AT90" s="54"/>
      <c r="AU90" s="54"/>
      <c r="AV90" s="54"/>
      <c r="AW90" s="54"/>
      <c r="AX90" s="55"/>
      <c r="AY90" s="55"/>
      <c r="AZ90" s="55"/>
      <c r="BA90" s="55"/>
      <c r="BB90" s="46"/>
      <c r="BC90" s="55"/>
      <c r="BD90" s="55"/>
      <c r="BE90" s="55"/>
      <c r="BF90" s="55"/>
      <c r="BG90" s="55"/>
      <c r="BH90" s="55"/>
      <c r="BI90" s="55"/>
      <c r="BJ90" s="55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48"/>
      <c r="BW90" s="56"/>
      <c r="BX90" s="56"/>
      <c r="BY90" s="56"/>
      <c r="BZ90" s="56"/>
      <c r="CA90" s="52"/>
      <c r="CB90" s="52"/>
      <c r="CC90" s="52"/>
      <c r="CD90" s="50"/>
      <c r="CE90" s="52"/>
      <c r="CF90" s="52"/>
      <c r="CG90" s="50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0"/>
      <c r="CS90" s="50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1"/>
      <c r="DE90" s="52"/>
      <c r="DF90" s="52"/>
      <c r="DG90" s="52"/>
      <c r="DH90" s="52"/>
      <c r="DI90" s="52"/>
      <c r="DJ90" s="52"/>
      <c r="DK90" s="52"/>
      <c r="DL90" s="52"/>
      <c r="DM90" s="51"/>
      <c r="DN90" s="51"/>
      <c r="DO90" s="50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</row>
    <row r="91" spans="1:132" s="3" customFormat="1">
      <c r="A91" s="3" t="s">
        <v>86</v>
      </c>
      <c r="B91" s="3" t="s">
        <v>372</v>
      </c>
      <c r="C91" s="3" t="s">
        <v>295</v>
      </c>
      <c r="D91" s="35" t="s">
        <v>187</v>
      </c>
      <c r="E91" s="37">
        <v>1408</v>
      </c>
      <c r="F91" s="37"/>
      <c r="G91" s="37">
        <v>160</v>
      </c>
      <c r="H91" s="36"/>
      <c r="I91" s="37"/>
      <c r="J91" s="37">
        <v>3587</v>
      </c>
      <c r="K91" s="36">
        <v>44</v>
      </c>
      <c r="L91" s="37">
        <v>2400</v>
      </c>
      <c r="M91" s="38">
        <f t="shared" ref="M91:M98" si="42">L91/J91</f>
        <v>0.66908279899637579</v>
      </c>
      <c r="N91" s="39">
        <v>43647</v>
      </c>
      <c r="O91" s="39">
        <v>44012</v>
      </c>
      <c r="P91" s="40">
        <v>0</v>
      </c>
      <c r="Q91" s="40">
        <v>26</v>
      </c>
      <c r="R91" s="40">
        <v>26.5</v>
      </c>
      <c r="S91" s="40">
        <v>52.5</v>
      </c>
      <c r="T91" s="40">
        <v>2</v>
      </c>
      <c r="U91" s="40">
        <v>54.5</v>
      </c>
      <c r="V91" s="40">
        <v>0</v>
      </c>
      <c r="W91" s="40">
        <v>2</v>
      </c>
      <c r="X91" s="41">
        <v>95674</v>
      </c>
      <c r="Y91" s="42">
        <f t="shared" ref="Y91:Y98" si="43">X91/J91</f>
        <v>26.672428212991356</v>
      </c>
      <c r="Z91" s="41">
        <v>0</v>
      </c>
      <c r="AA91" s="41">
        <v>0</v>
      </c>
      <c r="AB91" s="41">
        <v>0</v>
      </c>
      <c r="AC91" s="41">
        <v>655</v>
      </c>
      <c r="AD91" s="41">
        <v>655</v>
      </c>
      <c r="AE91" s="41">
        <v>96329</v>
      </c>
      <c r="AF91" s="41">
        <v>14038</v>
      </c>
      <c r="AG91" s="41">
        <v>110367</v>
      </c>
      <c r="AH91" s="41">
        <v>200</v>
      </c>
      <c r="AI91" s="53"/>
      <c r="AJ91" s="53"/>
      <c r="AK91" s="41">
        <v>200</v>
      </c>
      <c r="AL91" s="53"/>
      <c r="AM91" s="43">
        <v>390</v>
      </c>
      <c r="AN91" s="41">
        <v>0</v>
      </c>
      <c r="AO91" s="41">
        <v>390</v>
      </c>
      <c r="AP91" s="41">
        <v>5750</v>
      </c>
      <c r="AQ91" s="41">
        <v>6340</v>
      </c>
      <c r="AR91" s="41">
        <v>2000</v>
      </c>
      <c r="AS91" s="44">
        <v>0</v>
      </c>
      <c r="AT91" s="44">
        <v>0</v>
      </c>
      <c r="AU91" s="44">
        <v>0</v>
      </c>
      <c r="AV91" s="44">
        <v>0</v>
      </c>
      <c r="AW91" s="44">
        <v>0</v>
      </c>
      <c r="AX91" s="45">
        <v>6987</v>
      </c>
      <c r="AY91" s="45">
        <v>335</v>
      </c>
      <c r="AZ91" s="45">
        <v>0</v>
      </c>
      <c r="BA91" s="45">
        <v>7322</v>
      </c>
      <c r="BB91" s="46">
        <f t="shared" ref="BB91:BB98" si="44">BA91/J91</f>
        <v>2.0412601059381097</v>
      </c>
      <c r="BC91" s="45">
        <v>58580</v>
      </c>
      <c r="BD91" s="45">
        <v>18712</v>
      </c>
      <c r="BE91" s="45">
        <v>77292</v>
      </c>
      <c r="BF91" s="45">
        <v>26657</v>
      </c>
      <c r="BG91" s="45">
        <v>110367</v>
      </c>
      <c r="BH91" s="45">
        <v>111271</v>
      </c>
      <c r="BI91" s="45">
        <v>5771</v>
      </c>
      <c r="BJ91" s="45">
        <v>0</v>
      </c>
      <c r="BK91" s="48">
        <v>5567</v>
      </c>
      <c r="BL91" s="48">
        <v>8308</v>
      </c>
      <c r="BM91" s="48">
        <v>13875</v>
      </c>
      <c r="BN91" s="48">
        <v>16598</v>
      </c>
      <c r="BO91" s="47">
        <v>500</v>
      </c>
      <c r="BP91" s="47">
        <v>225</v>
      </c>
      <c r="BQ91" s="47">
        <v>725</v>
      </c>
      <c r="BR91" s="47">
        <v>525</v>
      </c>
      <c r="BS91" s="47">
        <v>290</v>
      </c>
      <c r="BT91" s="47">
        <v>815</v>
      </c>
      <c r="BU91" s="48">
        <v>9097</v>
      </c>
      <c r="BV91" s="48">
        <v>41110</v>
      </c>
      <c r="BW91" s="47">
        <v>11</v>
      </c>
      <c r="BX91" s="47">
        <v>1</v>
      </c>
      <c r="BY91" s="47">
        <v>12</v>
      </c>
      <c r="BZ91" s="47">
        <v>51</v>
      </c>
      <c r="CA91" s="51">
        <v>1447</v>
      </c>
      <c r="CB91" s="49">
        <v>75</v>
      </c>
      <c r="CC91" s="51">
        <v>1522</v>
      </c>
      <c r="CD91" s="50">
        <f>CC91/J91</f>
        <v>0.424310008363535</v>
      </c>
      <c r="CE91" s="51">
        <v>7957</v>
      </c>
      <c r="CF91" s="52" t="s">
        <v>489</v>
      </c>
      <c r="CG91" s="50">
        <f t="shared" ref="CG91:CG98" si="45">CE91/J91</f>
        <v>2.2182882631725676</v>
      </c>
      <c r="CH91" s="49">
        <v>500</v>
      </c>
      <c r="CI91" s="49">
        <v>879</v>
      </c>
      <c r="CJ91" s="52" t="s">
        <v>488</v>
      </c>
      <c r="CK91" s="51">
        <v>1205</v>
      </c>
      <c r="CL91" s="49">
        <v>80</v>
      </c>
      <c r="CM91" s="51">
        <v>5345</v>
      </c>
      <c r="CN91" s="49">
        <v>10655</v>
      </c>
      <c r="CO91" s="51">
        <v>16000</v>
      </c>
      <c r="CP91" s="49">
        <v>0</v>
      </c>
      <c r="CQ91" s="51">
        <v>17285</v>
      </c>
      <c r="CR91" s="50">
        <f t="shared" ref="CR91:CR98" si="46">CQ91/J91</f>
        <v>4.8187900752718145</v>
      </c>
      <c r="CS91" s="50">
        <f t="shared" ref="CS91:CS98" si="47">CQ91/CE91</f>
        <v>2.172301118512002</v>
      </c>
      <c r="CT91" s="49">
        <v>231</v>
      </c>
      <c r="CU91" s="49">
        <v>398</v>
      </c>
      <c r="CV91" s="49">
        <v>20</v>
      </c>
      <c r="CW91" s="49">
        <v>126</v>
      </c>
      <c r="CX91" s="49">
        <v>64</v>
      </c>
      <c r="CY91" s="49">
        <v>210</v>
      </c>
      <c r="CZ91" s="49">
        <v>210</v>
      </c>
      <c r="DA91" s="49">
        <v>154</v>
      </c>
      <c r="DB91" s="51">
        <v>1561</v>
      </c>
      <c r="DC91" s="49">
        <v>170</v>
      </c>
      <c r="DD91" s="51">
        <v>1885</v>
      </c>
      <c r="DE91" s="49">
        <v>2</v>
      </c>
      <c r="DF91" s="49">
        <v>10</v>
      </c>
      <c r="DG91" s="49">
        <v>0</v>
      </c>
      <c r="DH91" s="49">
        <v>12</v>
      </c>
      <c r="DI91" s="51">
        <v>222</v>
      </c>
      <c r="DJ91" s="49">
        <v>12</v>
      </c>
      <c r="DK91" s="49">
        <v>78</v>
      </c>
      <c r="DL91" s="49">
        <v>0</v>
      </c>
      <c r="DM91" s="51">
        <v>90</v>
      </c>
      <c r="DN91" s="51">
        <v>1975</v>
      </c>
      <c r="DO91" s="50">
        <f t="shared" ref="DO91:DO98" si="48">DN91/J91</f>
        <v>0.55059938667410091</v>
      </c>
      <c r="DP91" s="49">
        <v>35</v>
      </c>
      <c r="DQ91" s="49">
        <v>0</v>
      </c>
      <c r="DR91" s="49">
        <v>0</v>
      </c>
      <c r="DS91" s="49">
        <v>16</v>
      </c>
      <c r="DT91" s="49">
        <v>414</v>
      </c>
      <c r="DU91" s="49">
        <v>6</v>
      </c>
      <c r="DV91" s="49">
        <v>32</v>
      </c>
      <c r="DW91" s="49">
        <v>0</v>
      </c>
      <c r="DX91" s="49">
        <v>6</v>
      </c>
      <c r="DY91" s="49">
        <v>30</v>
      </c>
      <c r="DZ91" s="51">
        <v>1432</v>
      </c>
      <c r="EA91" s="51">
        <v>1000</v>
      </c>
      <c r="EB91" s="49"/>
    </row>
    <row r="92" spans="1:132" s="3" customFormat="1">
      <c r="A92" s="3" t="s">
        <v>87</v>
      </c>
      <c r="B92" s="3" t="s">
        <v>284</v>
      </c>
      <c r="C92" s="3" t="s">
        <v>284</v>
      </c>
      <c r="D92" s="35" t="s">
        <v>187</v>
      </c>
      <c r="E92" s="37">
        <v>1404</v>
      </c>
      <c r="F92" s="37"/>
      <c r="G92" s="37"/>
      <c r="H92" s="36"/>
      <c r="I92" s="37"/>
      <c r="J92" s="37">
        <v>3066</v>
      </c>
      <c r="K92" s="36">
        <v>52</v>
      </c>
      <c r="L92" s="37">
        <v>11500</v>
      </c>
      <c r="M92" s="38">
        <f t="shared" si="42"/>
        <v>3.7508153946510112</v>
      </c>
      <c r="N92" s="39">
        <v>43466</v>
      </c>
      <c r="O92" s="39">
        <v>43830</v>
      </c>
      <c r="P92" s="40">
        <v>0</v>
      </c>
      <c r="Q92" s="40">
        <v>0</v>
      </c>
      <c r="R92" s="40">
        <v>22</v>
      </c>
      <c r="S92" s="40">
        <v>22</v>
      </c>
      <c r="T92" s="40">
        <v>0</v>
      </c>
      <c r="U92" s="40">
        <v>22</v>
      </c>
      <c r="V92" s="40">
        <v>0</v>
      </c>
      <c r="W92" s="40">
        <v>3</v>
      </c>
      <c r="X92" s="41">
        <v>43500</v>
      </c>
      <c r="Y92" s="42">
        <f t="shared" si="43"/>
        <v>14.187866927592955</v>
      </c>
      <c r="Z92" s="41">
        <v>0</v>
      </c>
      <c r="AA92" s="41">
        <v>0</v>
      </c>
      <c r="AB92" s="41">
        <v>0</v>
      </c>
      <c r="AC92" s="41">
        <v>10960</v>
      </c>
      <c r="AD92" s="41">
        <v>10960</v>
      </c>
      <c r="AE92" s="41">
        <v>54460</v>
      </c>
      <c r="AF92" s="41">
        <v>4735</v>
      </c>
      <c r="AG92" s="41">
        <v>59195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3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500</v>
      </c>
      <c r="AS92" s="44">
        <v>0</v>
      </c>
      <c r="AT92" s="44">
        <v>0</v>
      </c>
      <c r="AU92" s="44">
        <v>0</v>
      </c>
      <c r="AV92" s="44">
        <v>0</v>
      </c>
      <c r="AW92" s="44">
        <v>0</v>
      </c>
      <c r="AX92" s="45">
        <v>7435</v>
      </c>
      <c r="AY92" s="45">
        <v>0</v>
      </c>
      <c r="AZ92" s="45">
        <v>0</v>
      </c>
      <c r="BA92" s="45">
        <v>7435</v>
      </c>
      <c r="BB92" s="46">
        <f t="shared" si="44"/>
        <v>2.4249836921069798</v>
      </c>
      <c r="BC92" s="45">
        <v>26922</v>
      </c>
      <c r="BD92" s="45">
        <v>3162</v>
      </c>
      <c r="BE92" s="45">
        <v>30084</v>
      </c>
      <c r="BF92" s="45">
        <v>21676</v>
      </c>
      <c r="BG92" s="45">
        <v>59195</v>
      </c>
      <c r="BH92" s="45">
        <v>59195</v>
      </c>
      <c r="BI92" s="45">
        <v>532</v>
      </c>
      <c r="BJ92" s="45">
        <v>0</v>
      </c>
      <c r="BK92" s="47"/>
      <c r="BL92" s="47"/>
      <c r="BM92" s="48">
        <v>15135</v>
      </c>
      <c r="BN92" s="48">
        <v>9398</v>
      </c>
      <c r="BO92" s="47"/>
      <c r="BP92" s="47"/>
      <c r="BQ92" s="47">
        <v>163</v>
      </c>
      <c r="BR92" s="47"/>
      <c r="BS92" s="47"/>
      <c r="BT92" s="47">
        <v>122</v>
      </c>
      <c r="BU92" s="48">
        <v>5963</v>
      </c>
      <c r="BV92" s="48">
        <v>30781</v>
      </c>
      <c r="BW92" s="47"/>
      <c r="BX92" s="47"/>
      <c r="BY92" s="47">
        <v>9</v>
      </c>
      <c r="BZ92" s="47">
        <v>51</v>
      </c>
      <c r="CA92" s="49"/>
      <c r="CB92" s="49"/>
      <c r="CC92" s="49"/>
      <c r="CD92" s="50"/>
      <c r="CE92" s="51">
        <v>5045</v>
      </c>
      <c r="CF92" s="52" t="s">
        <v>489</v>
      </c>
      <c r="CG92" s="50">
        <f t="shared" si="45"/>
        <v>1.6454664057403783</v>
      </c>
      <c r="CH92" s="51">
        <v>2555</v>
      </c>
      <c r="CI92" s="49">
        <v>484</v>
      </c>
      <c r="CJ92" s="52" t="s">
        <v>488</v>
      </c>
      <c r="CK92" s="49">
        <v>24</v>
      </c>
      <c r="CL92" s="49">
        <v>0</v>
      </c>
      <c r="CM92" s="51">
        <v>3310</v>
      </c>
      <c r="CN92" s="49">
        <v>2127</v>
      </c>
      <c r="CO92" s="51">
        <v>10884</v>
      </c>
      <c r="CP92" s="49">
        <v>540</v>
      </c>
      <c r="CQ92" s="51">
        <v>10908</v>
      </c>
      <c r="CR92" s="50">
        <f t="shared" si="46"/>
        <v>3.5577299412915853</v>
      </c>
      <c r="CS92" s="50">
        <f t="shared" si="47"/>
        <v>2.1621407333994052</v>
      </c>
      <c r="CT92" s="49">
        <v>0</v>
      </c>
      <c r="CU92" s="49">
        <v>2</v>
      </c>
      <c r="CV92" s="49">
        <v>3</v>
      </c>
      <c r="CW92" s="49">
        <v>3</v>
      </c>
      <c r="CX92" s="49">
        <v>0</v>
      </c>
      <c r="CY92" s="49">
        <v>6</v>
      </c>
      <c r="CZ92" s="49">
        <v>0</v>
      </c>
      <c r="DA92" s="49">
        <v>48</v>
      </c>
      <c r="DB92" s="49">
        <v>129</v>
      </c>
      <c r="DC92" s="49">
        <v>0</v>
      </c>
      <c r="DD92" s="51">
        <v>177</v>
      </c>
      <c r="DE92" s="49">
        <v>0</v>
      </c>
      <c r="DF92" s="49">
        <v>0</v>
      </c>
      <c r="DG92" s="49">
        <v>0</v>
      </c>
      <c r="DH92" s="49">
        <v>0</v>
      </c>
      <c r="DI92" s="51">
        <v>6</v>
      </c>
      <c r="DJ92" s="49">
        <v>0</v>
      </c>
      <c r="DK92" s="49">
        <v>0</v>
      </c>
      <c r="DL92" s="49">
        <v>0</v>
      </c>
      <c r="DM92" s="51">
        <v>0</v>
      </c>
      <c r="DN92" s="51">
        <v>177</v>
      </c>
      <c r="DO92" s="50">
        <f t="shared" si="48"/>
        <v>5.7729941291585124E-2</v>
      </c>
      <c r="DP92" s="49">
        <v>0</v>
      </c>
      <c r="DQ92" s="49">
        <v>0</v>
      </c>
      <c r="DR92" s="49">
        <v>0</v>
      </c>
      <c r="DS92" s="49">
        <v>0</v>
      </c>
      <c r="DT92" s="49">
        <v>0</v>
      </c>
      <c r="DU92" s="49">
        <v>0</v>
      </c>
      <c r="DV92" s="49">
        <v>24</v>
      </c>
      <c r="DW92" s="49">
        <v>0</v>
      </c>
      <c r="DX92" s="49">
        <v>5</v>
      </c>
      <c r="DY92" s="49">
        <v>3</v>
      </c>
      <c r="DZ92" s="49">
        <v>604</v>
      </c>
      <c r="EA92" s="49">
        <v>416</v>
      </c>
      <c r="EB92" s="49">
        <v>478</v>
      </c>
    </row>
    <row r="93" spans="1:132" s="3" customFormat="1">
      <c r="A93" s="3" t="s">
        <v>88</v>
      </c>
      <c r="B93" s="3" t="s">
        <v>373</v>
      </c>
      <c r="C93" s="3" t="s">
        <v>287</v>
      </c>
      <c r="D93" s="35" t="s">
        <v>187</v>
      </c>
      <c r="E93" s="37">
        <v>1024</v>
      </c>
      <c r="F93" s="37"/>
      <c r="G93" s="37">
        <v>180</v>
      </c>
      <c r="H93" s="36"/>
      <c r="I93" s="37"/>
      <c r="J93" s="37">
        <v>2957</v>
      </c>
      <c r="K93" s="36">
        <v>40</v>
      </c>
      <c r="L93" s="37">
        <v>3082</v>
      </c>
      <c r="M93" s="38">
        <f t="shared" si="42"/>
        <v>1.0422725735542779</v>
      </c>
      <c r="N93" s="39">
        <v>43647</v>
      </c>
      <c r="O93" s="39">
        <v>44013</v>
      </c>
      <c r="P93" s="40">
        <v>0</v>
      </c>
      <c r="Q93" s="40">
        <v>0</v>
      </c>
      <c r="R93" s="40">
        <v>50</v>
      </c>
      <c r="S93" s="40">
        <v>50</v>
      </c>
      <c r="T93" s="40">
        <v>0</v>
      </c>
      <c r="U93" s="40">
        <v>50</v>
      </c>
      <c r="V93" s="40">
        <v>0</v>
      </c>
      <c r="W93" s="40">
        <v>32</v>
      </c>
      <c r="X93" s="41">
        <v>87583</v>
      </c>
      <c r="Y93" s="42">
        <f t="shared" si="43"/>
        <v>29.61887047683463</v>
      </c>
      <c r="Z93" s="41">
        <v>0</v>
      </c>
      <c r="AA93" s="41">
        <v>0</v>
      </c>
      <c r="AB93" s="41">
        <v>0</v>
      </c>
      <c r="AC93" s="41">
        <v>15500</v>
      </c>
      <c r="AD93" s="41">
        <v>15500</v>
      </c>
      <c r="AE93" s="41">
        <v>103083</v>
      </c>
      <c r="AF93" s="41">
        <v>0</v>
      </c>
      <c r="AG93" s="41">
        <v>103083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3">
        <v>390</v>
      </c>
      <c r="AN93" s="41">
        <v>0</v>
      </c>
      <c r="AO93" s="41">
        <v>390</v>
      </c>
      <c r="AP93" s="41">
        <v>0</v>
      </c>
      <c r="AQ93" s="41">
        <v>390</v>
      </c>
      <c r="AR93" s="41">
        <v>0</v>
      </c>
      <c r="AS93" s="44">
        <v>0</v>
      </c>
      <c r="AT93" s="44">
        <v>0</v>
      </c>
      <c r="AU93" s="44">
        <v>0</v>
      </c>
      <c r="AV93" s="44">
        <v>0</v>
      </c>
      <c r="AW93" s="44">
        <v>0</v>
      </c>
      <c r="AX93" s="45">
        <v>4758</v>
      </c>
      <c r="AY93" s="45">
        <v>428</v>
      </c>
      <c r="AZ93" s="45">
        <v>0</v>
      </c>
      <c r="BA93" s="45">
        <v>5186</v>
      </c>
      <c r="BB93" s="46">
        <f t="shared" si="44"/>
        <v>1.7538045316198849</v>
      </c>
      <c r="BC93" s="45">
        <v>51262</v>
      </c>
      <c r="BD93" s="45">
        <v>355</v>
      </c>
      <c r="BE93" s="45">
        <v>51617</v>
      </c>
      <c r="BF93" s="45">
        <v>19000</v>
      </c>
      <c r="BG93" s="45">
        <v>103083</v>
      </c>
      <c r="BH93" s="45">
        <v>75803</v>
      </c>
      <c r="BI93" s="45">
        <v>0</v>
      </c>
      <c r="BJ93" s="45">
        <v>0</v>
      </c>
      <c r="BK93" s="48">
        <v>6900</v>
      </c>
      <c r="BL93" s="48">
        <v>2861</v>
      </c>
      <c r="BM93" s="48">
        <v>9761</v>
      </c>
      <c r="BN93" s="48">
        <v>14340</v>
      </c>
      <c r="BO93" s="47">
        <v>0</v>
      </c>
      <c r="BP93" s="47">
        <v>0</v>
      </c>
      <c r="BQ93" s="47">
        <v>0</v>
      </c>
      <c r="BR93" s="47">
        <v>410</v>
      </c>
      <c r="BS93" s="47">
        <v>143</v>
      </c>
      <c r="BT93" s="47">
        <v>553</v>
      </c>
      <c r="BU93" s="48">
        <v>6840</v>
      </c>
      <c r="BV93" s="48">
        <v>31494</v>
      </c>
      <c r="BW93" s="47">
        <v>24</v>
      </c>
      <c r="BX93" s="47">
        <v>2</v>
      </c>
      <c r="BY93" s="47">
        <v>44</v>
      </c>
      <c r="BZ93" s="47">
        <v>53</v>
      </c>
      <c r="CA93" s="51">
        <v>1078</v>
      </c>
      <c r="CB93" s="49">
        <v>126</v>
      </c>
      <c r="CC93" s="51">
        <v>2421</v>
      </c>
      <c r="CD93" s="50">
        <f t="shared" ref="CD93:CD98" si="49">CC93/J93</f>
        <v>0.81873520459925597</v>
      </c>
      <c r="CE93" s="51">
        <v>6046</v>
      </c>
      <c r="CF93" s="52" t="s">
        <v>489</v>
      </c>
      <c r="CG93" s="50">
        <f t="shared" si="45"/>
        <v>2.0446398376733175</v>
      </c>
      <c r="CH93" s="49">
        <v>180</v>
      </c>
      <c r="CI93" s="49">
        <v>500</v>
      </c>
      <c r="CJ93" s="52" t="s">
        <v>488</v>
      </c>
      <c r="CK93" s="51">
        <v>1245</v>
      </c>
      <c r="CL93" s="49">
        <v>0</v>
      </c>
      <c r="CM93" s="51">
        <v>5566</v>
      </c>
      <c r="CN93" s="51">
        <v>3528</v>
      </c>
      <c r="CO93" s="51">
        <v>9094</v>
      </c>
      <c r="CP93" s="49">
        <v>185</v>
      </c>
      <c r="CQ93" s="51">
        <v>10339</v>
      </c>
      <c r="CR93" s="50">
        <f t="shared" si="46"/>
        <v>3.4964491038214405</v>
      </c>
      <c r="CS93" s="50">
        <f t="shared" si="47"/>
        <v>1.7100562355276216</v>
      </c>
      <c r="CT93" s="49">
        <v>118</v>
      </c>
      <c r="CU93" s="49">
        <v>139</v>
      </c>
      <c r="CV93" s="49">
        <v>6</v>
      </c>
      <c r="CW93" s="49">
        <v>45</v>
      </c>
      <c r="CX93" s="49">
        <v>0</v>
      </c>
      <c r="CY93" s="49">
        <v>51</v>
      </c>
      <c r="CZ93" s="49">
        <v>0</v>
      </c>
      <c r="DA93" s="49">
        <v>93</v>
      </c>
      <c r="DB93" s="49">
        <v>110</v>
      </c>
      <c r="DC93" s="49">
        <v>0</v>
      </c>
      <c r="DD93" s="51">
        <v>203</v>
      </c>
      <c r="DE93" s="49">
        <v>2</v>
      </c>
      <c r="DF93" s="49">
        <v>4</v>
      </c>
      <c r="DG93" s="49">
        <v>0</v>
      </c>
      <c r="DH93" s="49">
        <v>6</v>
      </c>
      <c r="DI93" s="51">
        <v>57</v>
      </c>
      <c r="DJ93" s="49">
        <v>60</v>
      </c>
      <c r="DK93" s="49">
        <v>70</v>
      </c>
      <c r="DL93" s="49">
        <v>0</v>
      </c>
      <c r="DM93" s="51">
        <v>130</v>
      </c>
      <c r="DN93" s="51">
        <v>333</v>
      </c>
      <c r="DO93" s="50">
        <f t="shared" si="48"/>
        <v>0.11261413594859655</v>
      </c>
      <c r="DP93" s="49">
        <v>15</v>
      </c>
      <c r="DQ93" s="49">
        <v>5</v>
      </c>
      <c r="DR93" s="51">
        <v>5600</v>
      </c>
      <c r="DS93" s="49">
        <v>0</v>
      </c>
      <c r="DT93" s="49">
        <v>0</v>
      </c>
      <c r="DU93" s="49">
        <v>2</v>
      </c>
      <c r="DV93" s="49">
        <v>0</v>
      </c>
      <c r="DW93" s="49">
        <v>0</v>
      </c>
      <c r="DX93" s="49">
        <v>6</v>
      </c>
      <c r="DY93" s="49">
        <v>5</v>
      </c>
      <c r="DZ93" s="49">
        <v>478</v>
      </c>
      <c r="EA93" s="49">
        <v>50</v>
      </c>
      <c r="EB93" s="51">
        <v>4526</v>
      </c>
    </row>
    <row r="94" spans="1:132" s="3" customFormat="1">
      <c r="A94" s="3" t="s">
        <v>89</v>
      </c>
      <c r="B94" s="3" t="s">
        <v>374</v>
      </c>
      <c r="C94" s="3" t="s">
        <v>287</v>
      </c>
      <c r="D94" s="35" t="s">
        <v>188</v>
      </c>
      <c r="E94" s="37">
        <v>1758</v>
      </c>
      <c r="F94" s="37"/>
      <c r="G94" s="37">
        <v>270</v>
      </c>
      <c r="H94" s="36"/>
      <c r="I94" s="37"/>
      <c r="J94" s="37">
        <v>17121</v>
      </c>
      <c r="K94" s="36">
        <v>37</v>
      </c>
      <c r="L94" s="37">
        <v>18449</v>
      </c>
      <c r="M94" s="38">
        <f t="shared" si="42"/>
        <v>1.0775655627591847</v>
      </c>
      <c r="N94" s="39">
        <v>43647</v>
      </c>
      <c r="O94" s="39">
        <v>44012</v>
      </c>
      <c r="P94" s="40">
        <v>148.75</v>
      </c>
      <c r="Q94" s="40">
        <v>32.5</v>
      </c>
      <c r="R94" s="40">
        <v>117.5</v>
      </c>
      <c r="S94" s="40">
        <v>298.75</v>
      </c>
      <c r="T94" s="40">
        <v>125</v>
      </c>
      <c r="U94" s="40">
        <v>423.75</v>
      </c>
      <c r="V94" s="40">
        <v>0</v>
      </c>
      <c r="W94" s="40">
        <v>50</v>
      </c>
      <c r="X94" s="41">
        <v>496505</v>
      </c>
      <c r="Y94" s="42">
        <f t="shared" si="43"/>
        <v>28.999766368786869</v>
      </c>
      <c r="Z94" s="41">
        <v>40</v>
      </c>
      <c r="AA94" s="41">
        <v>40</v>
      </c>
      <c r="AB94" s="41">
        <v>4494</v>
      </c>
      <c r="AC94" s="41">
        <v>206924</v>
      </c>
      <c r="AD94" s="41">
        <v>211418</v>
      </c>
      <c r="AE94" s="41">
        <v>707923</v>
      </c>
      <c r="AF94" s="41">
        <v>228665</v>
      </c>
      <c r="AG94" s="41">
        <v>936588</v>
      </c>
      <c r="AH94" s="41">
        <v>200</v>
      </c>
      <c r="AI94" s="41">
        <v>0</v>
      </c>
      <c r="AJ94" s="41">
        <v>0</v>
      </c>
      <c r="AK94" s="41">
        <v>200</v>
      </c>
      <c r="AL94" s="41">
        <v>0</v>
      </c>
      <c r="AM94" s="43">
        <v>390</v>
      </c>
      <c r="AN94" s="41">
        <v>0</v>
      </c>
      <c r="AO94" s="41">
        <v>390</v>
      </c>
      <c r="AP94" s="41">
        <v>0</v>
      </c>
      <c r="AQ94" s="41">
        <v>590</v>
      </c>
      <c r="AR94" s="41">
        <v>10444</v>
      </c>
      <c r="AS94" s="44">
        <v>0</v>
      </c>
      <c r="AT94" s="44">
        <v>12500</v>
      </c>
      <c r="AU94" s="44">
        <v>0</v>
      </c>
      <c r="AV94" s="44">
        <v>218473</v>
      </c>
      <c r="AW94" s="44">
        <v>230973</v>
      </c>
      <c r="AX94" s="45">
        <v>23861</v>
      </c>
      <c r="AY94" s="45">
        <v>5317</v>
      </c>
      <c r="AZ94" s="45">
        <v>1673</v>
      </c>
      <c r="BA94" s="45">
        <v>30851</v>
      </c>
      <c r="BB94" s="46">
        <f t="shared" si="44"/>
        <v>1.8019391390689796</v>
      </c>
      <c r="BC94" s="45">
        <v>502328</v>
      </c>
      <c r="BD94" s="45">
        <v>116343</v>
      </c>
      <c r="BE94" s="45">
        <v>618671</v>
      </c>
      <c r="BF94" s="45">
        <v>184512</v>
      </c>
      <c r="BG94" s="45">
        <v>936588</v>
      </c>
      <c r="BH94" s="45">
        <v>834034</v>
      </c>
      <c r="BI94" s="45">
        <v>590</v>
      </c>
      <c r="BJ94" s="45">
        <v>72255</v>
      </c>
      <c r="BK94" s="48">
        <v>37924</v>
      </c>
      <c r="BL94" s="48">
        <v>24579</v>
      </c>
      <c r="BM94" s="48">
        <v>62503</v>
      </c>
      <c r="BN94" s="48">
        <v>16938</v>
      </c>
      <c r="BO94" s="48">
        <v>3553</v>
      </c>
      <c r="BP94" s="47">
        <v>900</v>
      </c>
      <c r="BQ94" s="48">
        <v>4453</v>
      </c>
      <c r="BR94" s="48">
        <v>2743</v>
      </c>
      <c r="BS94" s="48">
        <v>1069</v>
      </c>
      <c r="BT94" s="48">
        <v>3812</v>
      </c>
      <c r="BU94" s="48">
        <v>9306</v>
      </c>
      <c r="BV94" s="48">
        <v>97012</v>
      </c>
      <c r="BW94" s="47">
        <v>51</v>
      </c>
      <c r="BX94" s="47">
        <v>6</v>
      </c>
      <c r="BY94" s="47">
        <v>57</v>
      </c>
      <c r="BZ94" s="47">
        <v>52</v>
      </c>
      <c r="CA94" s="51">
        <v>7133</v>
      </c>
      <c r="CB94" s="51">
        <v>1354</v>
      </c>
      <c r="CC94" s="51">
        <v>8487</v>
      </c>
      <c r="CD94" s="50">
        <f t="shared" si="49"/>
        <v>0.49570702645873488</v>
      </c>
      <c r="CE94" s="51">
        <v>151092</v>
      </c>
      <c r="CF94" s="52" t="s">
        <v>488</v>
      </c>
      <c r="CG94" s="50">
        <f t="shared" si="45"/>
        <v>8.8249518135622917</v>
      </c>
      <c r="CH94" s="51">
        <v>18000</v>
      </c>
      <c r="CI94" s="52"/>
      <c r="CJ94" s="52" t="s">
        <v>488</v>
      </c>
      <c r="CK94" s="51">
        <v>25638</v>
      </c>
      <c r="CL94" s="51">
        <v>6896</v>
      </c>
      <c r="CM94" s="51">
        <v>158444</v>
      </c>
      <c r="CN94" s="49">
        <v>172359</v>
      </c>
      <c r="CO94" s="51">
        <v>330803</v>
      </c>
      <c r="CP94" s="51">
        <v>40249</v>
      </c>
      <c r="CQ94" s="51">
        <v>363337</v>
      </c>
      <c r="CR94" s="50">
        <f t="shared" si="46"/>
        <v>21.221716021260441</v>
      </c>
      <c r="CS94" s="50">
        <f t="shared" si="47"/>
        <v>2.4047401583141399</v>
      </c>
      <c r="CT94" s="49">
        <v>704</v>
      </c>
      <c r="CU94" s="51">
        <v>2223</v>
      </c>
      <c r="CV94" s="49">
        <v>161</v>
      </c>
      <c r="CW94" s="49">
        <v>198</v>
      </c>
      <c r="CX94" s="49">
        <v>33</v>
      </c>
      <c r="CY94" s="49">
        <v>392</v>
      </c>
      <c r="CZ94" s="49">
        <v>30</v>
      </c>
      <c r="DA94" s="51">
        <v>2216</v>
      </c>
      <c r="DB94" s="51">
        <v>3336</v>
      </c>
      <c r="DC94" s="49">
        <v>429</v>
      </c>
      <c r="DD94" s="51">
        <v>5981</v>
      </c>
      <c r="DE94" s="49">
        <v>13</v>
      </c>
      <c r="DF94" s="49">
        <v>26</v>
      </c>
      <c r="DG94" s="49">
        <v>0</v>
      </c>
      <c r="DH94" s="49">
        <v>39</v>
      </c>
      <c r="DI94" s="51">
        <v>431</v>
      </c>
      <c r="DJ94" s="49">
        <v>946</v>
      </c>
      <c r="DK94" s="51">
        <v>4280</v>
      </c>
      <c r="DL94" s="49">
        <v>0</v>
      </c>
      <c r="DM94" s="51">
        <v>5226</v>
      </c>
      <c r="DN94" s="51">
        <v>11207</v>
      </c>
      <c r="DO94" s="50">
        <f t="shared" si="48"/>
        <v>0.65457625138718534</v>
      </c>
      <c r="DP94" s="49">
        <v>354</v>
      </c>
      <c r="DQ94" s="49">
        <v>0</v>
      </c>
      <c r="DR94" s="49">
        <v>0</v>
      </c>
      <c r="DS94" s="49">
        <v>2</v>
      </c>
      <c r="DT94" s="49">
        <v>100</v>
      </c>
      <c r="DU94" s="49">
        <v>103</v>
      </c>
      <c r="DV94" s="49">
        <v>273</v>
      </c>
      <c r="DW94" s="49">
        <v>141</v>
      </c>
      <c r="DX94" s="49">
        <v>14</v>
      </c>
      <c r="DY94" s="49">
        <v>702</v>
      </c>
      <c r="DZ94" s="51">
        <v>8451</v>
      </c>
      <c r="EA94" s="51">
        <v>39567</v>
      </c>
      <c r="EB94" s="51">
        <v>109967</v>
      </c>
    </row>
    <row r="95" spans="1:132" s="3" customFormat="1">
      <c r="A95" s="3" t="s">
        <v>90</v>
      </c>
      <c r="B95" s="3" t="s">
        <v>375</v>
      </c>
      <c r="C95" s="3" t="s">
        <v>283</v>
      </c>
      <c r="D95" s="35" t="s">
        <v>187</v>
      </c>
      <c r="E95" s="37">
        <v>1431</v>
      </c>
      <c r="F95" s="37">
        <v>21</v>
      </c>
      <c r="G95" s="37">
        <v>52</v>
      </c>
      <c r="H95" s="36"/>
      <c r="I95" s="37"/>
      <c r="J95" s="37">
        <v>5781</v>
      </c>
      <c r="K95" s="36">
        <v>38</v>
      </c>
      <c r="L95" s="37">
        <v>4012</v>
      </c>
      <c r="M95" s="38">
        <f t="shared" si="42"/>
        <v>0.69399757827365505</v>
      </c>
      <c r="N95" s="39">
        <v>43647</v>
      </c>
      <c r="O95" s="39">
        <v>44012</v>
      </c>
      <c r="P95" s="40">
        <v>80</v>
      </c>
      <c r="Q95" s="40">
        <v>35</v>
      </c>
      <c r="R95" s="40">
        <v>15</v>
      </c>
      <c r="S95" s="40">
        <v>130</v>
      </c>
      <c r="T95" s="40">
        <v>0</v>
      </c>
      <c r="U95" s="40">
        <v>130</v>
      </c>
      <c r="V95" s="40">
        <v>0</v>
      </c>
      <c r="W95" s="40">
        <v>9</v>
      </c>
      <c r="X95" s="41">
        <v>262280</v>
      </c>
      <c r="Y95" s="42">
        <f t="shared" si="43"/>
        <v>45.369313267600759</v>
      </c>
      <c r="Z95" s="41">
        <v>40</v>
      </c>
      <c r="AA95" s="41">
        <v>40</v>
      </c>
      <c r="AB95" s="41">
        <v>2205</v>
      </c>
      <c r="AC95" s="41">
        <v>15613</v>
      </c>
      <c r="AD95" s="41">
        <v>17818</v>
      </c>
      <c r="AE95" s="41">
        <v>280098</v>
      </c>
      <c r="AF95" s="41">
        <v>29984</v>
      </c>
      <c r="AG95" s="41">
        <v>310082</v>
      </c>
      <c r="AH95" s="41">
        <v>200</v>
      </c>
      <c r="AI95" s="41">
        <v>0</v>
      </c>
      <c r="AJ95" s="41">
        <v>0</v>
      </c>
      <c r="AK95" s="41">
        <v>200</v>
      </c>
      <c r="AL95" s="41">
        <v>0</v>
      </c>
      <c r="AM95" s="43">
        <v>390</v>
      </c>
      <c r="AN95" s="41">
        <v>0</v>
      </c>
      <c r="AO95" s="41">
        <v>390</v>
      </c>
      <c r="AP95" s="41">
        <v>0</v>
      </c>
      <c r="AQ95" s="41">
        <v>590</v>
      </c>
      <c r="AR95" s="41">
        <v>0</v>
      </c>
      <c r="AS95" s="44">
        <v>0</v>
      </c>
      <c r="AT95" s="44">
        <v>0</v>
      </c>
      <c r="AU95" s="44">
        <v>0</v>
      </c>
      <c r="AV95" s="44">
        <v>0</v>
      </c>
      <c r="AW95" s="44">
        <v>0</v>
      </c>
      <c r="AX95" s="45">
        <v>14740</v>
      </c>
      <c r="AY95" s="45">
        <v>6554</v>
      </c>
      <c r="AZ95" s="45">
        <v>1946</v>
      </c>
      <c r="BA95" s="45">
        <v>23240</v>
      </c>
      <c r="BB95" s="46">
        <f t="shared" si="44"/>
        <v>4.0200657325722196</v>
      </c>
      <c r="BC95" s="45">
        <v>136873</v>
      </c>
      <c r="BD95" s="45">
        <v>91753</v>
      </c>
      <c r="BE95" s="45">
        <v>228626</v>
      </c>
      <c r="BF95" s="45">
        <v>49622</v>
      </c>
      <c r="BG95" s="45">
        <v>310082</v>
      </c>
      <c r="BH95" s="45">
        <v>301488</v>
      </c>
      <c r="BI95" s="45">
        <v>590</v>
      </c>
      <c r="BJ95" s="45">
        <v>6674</v>
      </c>
      <c r="BK95" s="48">
        <v>10016</v>
      </c>
      <c r="BL95" s="48">
        <v>9604</v>
      </c>
      <c r="BM95" s="48">
        <v>19620</v>
      </c>
      <c r="BN95" s="48">
        <v>16546</v>
      </c>
      <c r="BO95" s="47">
        <v>776</v>
      </c>
      <c r="BP95" s="47">
        <v>394</v>
      </c>
      <c r="BQ95" s="48">
        <v>1170</v>
      </c>
      <c r="BR95" s="48">
        <v>1133</v>
      </c>
      <c r="BS95" s="47">
        <v>596</v>
      </c>
      <c r="BT95" s="48">
        <v>1729</v>
      </c>
      <c r="BU95" s="48">
        <v>8426</v>
      </c>
      <c r="BV95" s="48">
        <v>47491</v>
      </c>
      <c r="BW95" s="47">
        <v>25</v>
      </c>
      <c r="BX95" s="47">
        <v>2</v>
      </c>
      <c r="BY95" s="47">
        <v>27</v>
      </c>
      <c r="BZ95" s="47">
        <v>51</v>
      </c>
      <c r="CA95" s="51">
        <v>2601</v>
      </c>
      <c r="CB95" s="49">
        <v>550</v>
      </c>
      <c r="CC95" s="51">
        <v>3151</v>
      </c>
      <c r="CD95" s="50">
        <f t="shared" si="49"/>
        <v>0.5450614080608891</v>
      </c>
      <c r="CE95" s="51">
        <v>17769</v>
      </c>
      <c r="CF95" s="52" t="s">
        <v>488</v>
      </c>
      <c r="CG95" s="50">
        <f t="shared" si="45"/>
        <v>3.0736896730669434</v>
      </c>
      <c r="CH95" s="51">
        <v>1050</v>
      </c>
      <c r="CI95" s="51">
        <v>4004</v>
      </c>
      <c r="CJ95" s="52" t="s">
        <v>488</v>
      </c>
      <c r="CK95" s="51">
        <v>5840</v>
      </c>
      <c r="CL95" s="49">
        <v>380</v>
      </c>
      <c r="CM95" s="51">
        <v>15114</v>
      </c>
      <c r="CN95" s="51">
        <v>20955</v>
      </c>
      <c r="CO95" s="51">
        <v>36069</v>
      </c>
      <c r="CP95" s="51">
        <v>4519</v>
      </c>
      <c r="CQ95" s="51">
        <v>42289</v>
      </c>
      <c r="CR95" s="50">
        <f t="shared" si="46"/>
        <v>7.315170385746411</v>
      </c>
      <c r="CS95" s="50">
        <f t="shared" si="47"/>
        <v>2.3799313410996681</v>
      </c>
      <c r="CT95" s="49">
        <v>397</v>
      </c>
      <c r="CU95" s="51">
        <v>1129</v>
      </c>
      <c r="CV95" s="49">
        <v>28</v>
      </c>
      <c r="CW95" s="49">
        <v>152</v>
      </c>
      <c r="CX95" s="49">
        <v>22</v>
      </c>
      <c r="CY95" s="49">
        <v>202</v>
      </c>
      <c r="CZ95" s="49">
        <v>23</v>
      </c>
      <c r="DA95" s="49">
        <v>377</v>
      </c>
      <c r="DB95" s="51">
        <v>1742</v>
      </c>
      <c r="DC95" s="49">
        <v>123</v>
      </c>
      <c r="DD95" s="51">
        <v>2242</v>
      </c>
      <c r="DE95" s="49">
        <v>6</v>
      </c>
      <c r="DF95" s="49">
        <v>0</v>
      </c>
      <c r="DG95" s="49">
        <v>0</v>
      </c>
      <c r="DH95" s="49">
        <v>6</v>
      </c>
      <c r="DI95" s="51">
        <v>208</v>
      </c>
      <c r="DJ95" s="49">
        <v>49</v>
      </c>
      <c r="DK95" s="49">
        <v>0</v>
      </c>
      <c r="DL95" s="49">
        <v>0</v>
      </c>
      <c r="DM95" s="51">
        <v>49</v>
      </c>
      <c r="DN95" s="51">
        <v>2291</v>
      </c>
      <c r="DO95" s="50">
        <f t="shared" si="48"/>
        <v>0.39629821830133194</v>
      </c>
      <c r="DP95" s="49">
        <v>33</v>
      </c>
      <c r="DQ95" s="49">
        <v>1</v>
      </c>
      <c r="DR95" s="49">
        <v>0</v>
      </c>
      <c r="DS95" s="49">
        <v>2</v>
      </c>
      <c r="DT95" s="49">
        <v>25</v>
      </c>
      <c r="DU95" s="49">
        <v>59</v>
      </c>
      <c r="DV95" s="49">
        <v>108</v>
      </c>
      <c r="DW95" s="49">
        <v>36</v>
      </c>
      <c r="DX95" s="49">
        <v>6</v>
      </c>
      <c r="DY95" s="49">
        <v>308</v>
      </c>
      <c r="DZ95" s="51">
        <v>2739</v>
      </c>
      <c r="EA95" s="51">
        <v>4071</v>
      </c>
      <c r="EB95" s="52"/>
    </row>
    <row r="96" spans="1:132" s="3" customFormat="1">
      <c r="A96" s="3" t="s">
        <v>91</v>
      </c>
      <c r="B96" s="3" t="s">
        <v>376</v>
      </c>
      <c r="C96" s="3" t="s">
        <v>295</v>
      </c>
      <c r="D96" s="35" t="s">
        <v>187</v>
      </c>
      <c r="E96" s="37">
        <v>1254</v>
      </c>
      <c r="F96" s="37"/>
      <c r="G96" s="37">
        <v>156</v>
      </c>
      <c r="H96" s="36"/>
      <c r="I96" s="37"/>
      <c r="J96" s="37">
        <v>2997</v>
      </c>
      <c r="K96" s="36">
        <v>44</v>
      </c>
      <c r="L96" s="37">
        <v>6060</v>
      </c>
      <c r="M96" s="38">
        <f t="shared" si="42"/>
        <v>2.0220220220220222</v>
      </c>
      <c r="N96" s="39">
        <v>43647</v>
      </c>
      <c r="O96" s="39">
        <v>44012</v>
      </c>
      <c r="P96" s="40">
        <v>0</v>
      </c>
      <c r="Q96" s="40">
        <v>36</v>
      </c>
      <c r="R96" s="40">
        <v>0</v>
      </c>
      <c r="S96" s="40">
        <v>36</v>
      </c>
      <c r="T96" s="40">
        <v>20</v>
      </c>
      <c r="U96" s="40">
        <v>56</v>
      </c>
      <c r="V96" s="40">
        <v>0</v>
      </c>
      <c r="W96" s="40">
        <v>6</v>
      </c>
      <c r="X96" s="41">
        <v>113800</v>
      </c>
      <c r="Y96" s="42">
        <f t="shared" si="43"/>
        <v>37.971304637971308</v>
      </c>
      <c r="Z96" s="41">
        <v>0</v>
      </c>
      <c r="AA96" s="41">
        <v>0</v>
      </c>
      <c r="AB96" s="41">
        <v>0</v>
      </c>
      <c r="AC96" s="41">
        <v>7915</v>
      </c>
      <c r="AD96" s="41">
        <v>7915</v>
      </c>
      <c r="AE96" s="41">
        <v>121715</v>
      </c>
      <c r="AF96" s="41">
        <v>0</v>
      </c>
      <c r="AG96" s="41">
        <v>121715</v>
      </c>
      <c r="AH96" s="41">
        <v>200</v>
      </c>
      <c r="AI96" s="53"/>
      <c r="AJ96" s="53"/>
      <c r="AK96" s="41">
        <v>200</v>
      </c>
      <c r="AL96" s="41">
        <v>0</v>
      </c>
      <c r="AM96" s="43">
        <v>390</v>
      </c>
      <c r="AN96" s="41">
        <v>0</v>
      </c>
      <c r="AO96" s="41">
        <v>390</v>
      </c>
      <c r="AP96" s="41">
        <v>11500</v>
      </c>
      <c r="AQ96" s="41">
        <v>12090</v>
      </c>
      <c r="AR96" s="41">
        <v>1920</v>
      </c>
      <c r="AS96" s="44">
        <v>0</v>
      </c>
      <c r="AT96" s="44">
        <v>0</v>
      </c>
      <c r="AU96" s="44">
        <v>0</v>
      </c>
      <c r="AV96" s="44">
        <v>0</v>
      </c>
      <c r="AW96" s="44">
        <v>0</v>
      </c>
      <c r="AX96" s="45"/>
      <c r="AY96" s="45">
        <v>600</v>
      </c>
      <c r="AZ96" s="45"/>
      <c r="BA96" s="45">
        <v>12500</v>
      </c>
      <c r="BB96" s="46">
        <f t="shared" si="44"/>
        <v>4.1708375041708372</v>
      </c>
      <c r="BC96" s="45">
        <v>52100</v>
      </c>
      <c r="BD96" s="45">
        <v>25500</v>
      </c>
      <c r="BE96" s="45">
        <v>77600</v>
      </c>
      <c r="BF96" s="45">
        <v>20800</v>
      </c>
      <c r="BG96" s="45">
        <v>121715</v>
      </c>
      <c r="BH96" s="45">
        <v>110900</v>
      </c>
      <c r="BI96" s="45">
        <v>12250</v>
      </c>
      <c r="BJ96" s="45">
        <v>0</v>
      </c>
      <c r="BK96" s="48">
        <v>9640</v>
      </c>
      <c r="BL96" s="48">
        <v>5686</v>
      </c>
      <c r="BM96" s="48">
        <v>15326</v>
      </c>
      <c r="BN96" s="48">
        <v>16598</v>
      </c>
      <c r="BO96" s="47">
        <v>872</v>
      </c>
      <c r="BP96" s="47">
        <v>368</v>
      </c>
      <c r="BQ96" s="48">
        <v>1240</v>
      </c>
      <c r="BR96" s="47">
        <v>619</v>
      </c>
      <c r="BS96" s="47">
        <v>295</v>
      </c>
      <c r="BT96" s="47">
        <v>914</v>
      </c>
      <c r="BU96" s="48">
        <v>9097</v>
      </c>
      <c r="BV96" s="48">
        <v>43175</v>
      </c>
      <c r="BW96" s="47">
        <v>12</v>
      </c>
      <c r="BX96" s="47">
        <v>0</v>
      </c>
      <c r="BY96" s="47">
        <v>12</v>
      </c>
      <c r="BZ96" s="47">
        <v>51</v>
      </c>
      <c r="CA96" s="51">
        <v>1924</v>
      </c>
      <c r="CB96" s="49">
        <v>511</v>
      </c>
      <c r="CC96" s="51">
        <v>2435</v>
      </c>
      <c r="CD96" s="50">
        <f t="shared" si="49"/>
        <v>0.81247914581247915</v>
      </c>
      <c r="CE96" s="51">
        <v>8267</v>
      </c>
      <c r="CF96" s="52" t="s">
        <v>489</v>
      </c>
      <c r="CG96" s="50">
        <f t="shared" si="45"/>
        <v>2.7584250917584252</v>
      </c>
      <c r="CH96" s="49">
        <v>201</v>
      </c>
      <c r="CI96" s="51">
        <v>8000</v>
      </c>
      <c r="CJ96" s="52" t="s">
        <v>488</v>
      </c>
      <c r="CK96" s="51">
        <v>2377</v>
      </c>
      <c r="CL96" s="49">
        <v>125</v>
      </c>
      <c r="CM96" s="51">
        <v>7503</v>
      </c>
      <c r="CN96" s="49">
        <v>5931</v>
      </c>
      <c r="CO96" s="51">
        <v>13434</v>
      </c>
      <c r="CP96" s="49">
        <v>376</v>
      </c>
      <c r="CQ96" s="51">
        <v>15936</v>
      </c>
      <c r="CR96" s="50">
        <f t="shared" si="46"/>
        <v>5.3173173173173174</v>
      </c>
      <c r="CS96" s="50">
        <f t="shared" si="47"/>
        <v>1.9276642070884238</v>
      </c>
      <c r="CT96" s="49">
        <v>873</v>
      </c>
      <c r="CU96" s="49">
        <v>777</v>
      </c>
      <c r="CV96" s="49">
        <v>21</v>
      </c>
      <c r="CW96" s="49">
        <v>76</v>
      </c>
      <c r="CX96" s="49">
        <v>2</v>
      </c>
      <c r="CY96" s="49">
        <v>99</v>
      </c>
      <c r="CZ96" s="49">
        <v>12</v>
      </c>
      <c r="DA96" s="49">
        <v>371</v>
      </c>
      <c r="DB96" s="51">
        <v>1453</v>
      </c>
      <c r="DC96" s="49">
        <v>18</v>
      </c>
      <c r="DD96" s="51">
        <v>1842</v>
      </c>
      <c r="DE96" s="49">
        <v>0</v>
      </c>
      <c r="DF96" s="49">
        <v>2</v>
      </c>
      <c r="DG96" s="49">
        <v>0</v>
      </c>
      <c r="DH96" s="49">
        <v>2</v>
      </c>
      <c r="DI96" s="51">
        <v>101</v>
      </c>
      <c r="DJ96" s="49">
        <v>0</v>
      </c>
      <c r="DK96" s="49">
        <v>26</v>
      </c>
      <c r="DL96" s="49">
        <v>0</v>
      </c>
      <c r="DM96" s="51">
        <v>26</v>
      </c>
      <c r="DN96" s="51">
        <v>1868</v>
      </c>
      <c r="DO96" s="50">
        <f t="shared" si="48"/>
        <v>0.62328995662329001</v>
      </c>
      <c r="DP96" s="49">
        <v>72</v>
      </c>
      <c r="DQ96" s="49">
        <v>0</v>
      </c>
      <c r="DR96" s="49">
        <v>0</v>
      </c>
      <c r="DS96" s="49">
        <v>4</v>
      </c>
      <c r="DT96" s="49">
        <v>100</v>
      </c>
      <c r="DU96" s="49">
        <v>0</v>
      </c>
      <c r="DV96" s="49">
        <v>3</v>
      </c>
      <c r="DW96" s="49">
        <v>0</v>
      </c>
      <c r="DX96" s="49">
        <v>3</v>
      </c>
      <c r="DY96" s="49">
        <v>4</v>
      </c>
      <c r="DZ96" s="49">
        <v>873</v>
      </c>
      <c r="EA96" s="51">
        <v>1500</v>
      </c>
      <c r="EB96" s="51">
        <v>12776</v>
      </c>
    </row>
    <row r="97" spans="1:132" s="3" customFormat="1">
      <c r="A97" s="3" t="s">
        <v>92</v>
      </c>
      <c r="B97" s="3" t="s">
        <v>377</v>
      </c>
      <c r="C97" s="3" t="s">
        <v>283</v>
      </c>
      <c r="D97" s="35" t="s">
        <v>188</v>
      </c>
      <c r="E97" s="37">
        <v>1820</v>
      </c>
      <c r="F97" s="37"/>
      <c r="G97" s="37"/>
      <c r="H97" s="36"/>
      <c r="I97" s="37"/>
      <c r="J97" s="37">
        <v>2314</v>
      </c>
      <c r="K97" s="36">
        <v>52</v>
      </c>
      <c r="L97" s="37">
        <v>2626</v>
      </c>
      <c r="M97" s="38">
        <f t="shared" si="42"/>
        <v>1.1348314606741574</v>
      </c>
      <c r="N97" s="39">
        <v>43466</v>
      </c>
      <c r="O97" s="39">
        <v>43830</v>
      </c>
      <c r="P97" s="40">
        <v>53</v>
      </c>
      <c r="Q97" s="40">
        <v>0</v>
      </c>
      <c r="R97" s="40">
        <v>0</v>
      </c>
      <c r="S97" s="40">
        <v>53</v>
      </c>
      <c r="T97" s="40">
        <v>0</v>
      </c>
      <c r="U97" s="40">
        <v>53</v>
      </c>
      <c r="V97" s="40">
        <v>0</v>
      </c>
      <c r="W97" s="40">
        <v>25</v>
      </c>
      <c r="X97" s="41">
        <v>83813</v>
      </c>
      <c r="Y97" s="42">
        <f t="shared" si="43"/>
        <v>36.219965427830594</v>
      </c>
      <c r="Z97" s="41">
        <v>0</v>
      </c>
      <c r="AA97" s="41">
        <v>0</v>
      </c>
      <c r="AB97" s="41">
        <v>0</v>
      </c>
      <c r="AC97" s="41">
        <v>9466</v>
      </c>
      <c r="AD97" s="41">
        <v>9466</v>
      </c>
      <c r="AE97" s="41">
        <v>93279</v>
      </c>
      <c r="AF97" s="41">
        <v>16348</v>
      </c>
      <c r="AG97" s="41">
        <v>109627</v>
      </c>
      <c r="AH97" s="41">
        <v>200</v>
      </c>
      <c r="AI97" s="41">
        <v>0</v>
      </c>
      <c r="AJ97" s="41">
        <v>0</v>
      </c>
      <c r="AK97" s="41">
        <v>200</v>
      </c>
      <c r="AL97" s="41">
        <v>0</v>
      </c>
      <c r="AM97" s="43">
        <v>0</v>
      </c>
      <c r="AN97" s="41">
        <v>0</v>
      </c>
      <c r="AO97" s="41">
        <v>0</v>
      </c>
      <c r="AP97" s="41">
        <v>5000</v>
      </c>
      <c r="AQ97" s="41">
        <v>5200</v>
      </c>
      <c r="AR97" s="41">
        <v>20348</v>
      </c>
      <c r="AS97" s="44">
        <v>0</v>
      </c>
      <c r="AT97" s="44">
        <v>0</v>
      </c>
      <c r="AU97" s="44">
        <v>0</v>
      </c>
      <c r="AV97" s="44">
        <v>0</v>
      </c>
      <c r="AW97" s="44">
        <v>0</v>
      </c>
      <c r="AX97" s="45">
        <v>8200</v>
      </c>
      <c r="AY97" s="45">
        <v>1300</v>
      </c>
      <c r="AZ97" s="45">
        <v>3400</v>
      </c>
      <c r="BA97" s="45">
        <v>12900</v>
      </c>
      <c r="BB97" s="46">
        <f t="shared" si="44"/>
        <v>5.5747623163353497</v>
      </c>
      <c r="BC97" s="45">
        <v>70664</v>
      </c>
      <c r="BD97" s="45">
        <v>11418</v>
      </c>
      <c r="BE97" s="45">
        <v>82082</v>
      </c>
      <c r="BF97" s="45">
        <v>14018</v>
      </c>
      <c r="BG97" s="45">
        <v>109627</v>
      </c>
      <c r="BH97" s="45">
        <v>109000</v>
      </c>
      <c r="BI97" s="45">
        <v>1994</v>
      </c>
      <c r="BJ97" s="45">
        <v>0</v>
      </c>
      <c r="BK97" s="48">
        <v>8695</v>
      </c>
      <c r="BL97" s="48">
        <v>4331</v>
      </c>
      <c r="BM97" s="48">
        <v>13026</v>
      </c>
      <c r="BN97" s="48">
        <v>11693</v>
      </c>
      <c r="BO97" s="47">
        <v>654</v>
      </c>
      <c r="BP97" s="47">
        <v>153</v>
      </c>
      <c r="BQ97" s="47">
        <v>807</v>
      </c>
      <c r="BR97" s="47">
        <v>285</v>
      </c>
      <c r="BS97" s="47">
        <v>243</v>
      </c>
      <c r="BT97" s="47">
        <v>528</v>
      </c>
      <c r="BU97" s="48">
        <v>7959</v>
      </c>
      <c r="BV97" s="48">
        <v>34013</v>
      </c>
      <c r="BW97" s="47">
        <v>30</v>
      </c>
      <c r="BX97" s="47">
        <v>5</v>
      </c>
      <c r="BY97" s="47">
        <v>35</v>
      </c>
      <c r="BZ97" s="47">
        <v>51</v>
      </c>
      <c r="CA97" s="49"/>
      <c r="CB97" s="49"/>
      <c r="CC97" s="51">
        <v>1698</v>
      </c>
      <c r="CD97" s="50">
        <f t="shared" si="49"/>
        <v>0.73379429559204845</v>
      </c>
      <c r="CE97" s="51">
        <v>12589</v>
      </c>
      <c r="CF97" s="52" t="s">
        <v>489</v>
      </c>
      <c r="CG97" s="50">
        <f t="shared" si="45"/>
        <v>5.4403630077787382</v>
      </c>
      <c r="CH97" s="49">
        <v>12</v>
      </c>
      <c r="CI97" s="49">
        <v>352</v>
      </c>
      <c r="CJ97" s="52" t="s">
        <v>488</v>
      </c>
      <c r="CK97" s="51">
        <v>4425</v>
      </c>
      <c r="CL97" s="49">
        <v>14</v>
      </c>
      <c r="CM97" s="51">
        <v>4904</v>
      </c>
      <c r="CN97" s="51">
        <v>5125</v>
      </c>
      <c r="CO97" s="51">
        <v>10029</v>
      </c>
      <c r="CP97" s="49">
        <v>0</v>
      </c>
      <c r="CQ97" s="51">
        <v>14468</v>
      </c>
      <c r="CR97" s="50">
        <f t="shared" si="46"/>
        <v>6.2523768366464996</v>
      </c>
      <c r="CS97" s="50">
        <f t="shared" si="47"/>
        <v>1.1492572881086662</v>
      </c>
      <c r="CT97" s="49">
        <v>12</v>
      </c>
      <c r="CU97" s="49">
        <v>153</v>
      </c>
      <c r="CV97" s="49">
        <v>8</v>
      </c>
      <c r="CW97" s="49">
        <v>92</v>
      </c>
      <c r="CX97" s="49">
        <v>1</v>
      </c>
      <c r="CY97" s="49">
        <v>101</v>
      </c>
      <c r="CZ97" s="49">
        <v>4</v>
      </c>
      <c r="DA97" s="49">
        <v>337</v>
      </c>
      <c r="DB97" s="51">
        <v>1138</v>
      </c>
      <c r="DC97" s="49">
        <v>6</v>
      </c>
      <c r="DD97" s="51">
        <v>1481</v>
      </c>
      <c r="DE97" s="49">
        <v>0</v>
      </c>
      <c r="DF97" s="49">
        <v>0</v>
      </c>
      <c r="DG97" s="49">
        <v>0</v>
      </c>
      <c r="DH97" s="49">
        <v>0</v>
      </c>
      <c r="DI97" s="51">
        <v>101</v>
      </c>
      <c r="DJ97" s="49">
        <v>0</v>
      </c>
      <c r="DK97" s="49">
        <v>0</v>
      </c>
      <c r="DL97" s="49">
        <v>0</v>
      </c>
      <c r="DM97" s="51">
        <v>0</v>
      </c>
      <c r="DN97" s="51">
        <v>1481</v>
      </c>
      <c r="DO97" s="50">
        <f t="shared" si="48"/>
        <v>0.64001728608470176</v>
      </c>
      <c r="DP97" s="49">
        <v>48</v>
      </c>
      <c r="DQ97" s="49">
        <v>0</v>
      </c>
      <c r="DR97" s="49">
        <v>0</v>
      </c>
      <c r="DS97" s="49">
        <v>0</v>
      </c>
      <c r="DT97" s="49">
        <v>0</v>
      </c>
      <c r="DU97" s="49">
        <v>0</v>
      </c>
      <c r="DV97" s="49">
        <v>0</v>
      </c>
      <c r="DW97" s="49">
        <v>0</v>
      </c>
      <c r="DX97" s="49">
        <v>13</v>
      </c>
      <c r="DY97" s="49">
        <v>10</v>
      </c>
      <c r="DZ97" s="51">
        <v>4840</v>
      </c>
      <c r="EA97" s="51">
        <v>1575</v>
      </c>
      <c r="EB97" s="51">
        <v>11962</v>
      </c>
    </row>
    <row r="98" spans="1:132" s="3" customFormat="1">
      <c r="A98" s="3" t="s">
        <v>93</v>
      </c>
      <c r="B98" s="3" t="s">
        <v>378</v>
      </c>
      <c r="C98" s="3" t="s">
        <v>292</v>
      </c>
      <c r="D98" s="35" t="s">
        <v>188</v>
      </c>
      <c r="E98" s="37">
        <v>1482</v>
      </c>
      <c r="F98" s="37"/>
      <c r="G98" s="37">
        <v>390</v>
      </c>
      <c r="H98" s="36"/>
      <c r="I98" s="37"/>
      <c r="J98" s="37">
        <v>3914</v>
      </c>
      <c r="K98" s="36">
        <v>38</v>
      </c>
      <c r="L98" s="37">
        <v>2000</v>
      </c>
      <c r="M98" s="38">
        <f t="shared" si="42"/>
        <v>0.510986203372509</v>
      </c>
      <c r="N98" s="39">
        <v>43647</v>
      </c>
      <c r="O98" s="39">
        <v>44012</v>
      </c>
      <c r="P98" s="40">
        <v>0</v>
      </c>
      <c r="Q98" s="40">
        <v>48</v>
      </c>
      <c r="R98" s="40">
        <v>36</v>
      </c>
      <c r="S98" s="40">
        <v>84</v>
      </c>
      <c r="T98" s="40">
        <v>30</v>
      </c>
      <c r="U98" s="40">
        <v>114</v>
      </c>
      <c r="V98" s="40">
        <v>0</v>
      </c>
      <c r="W98" s="40">
        <v>10</v>
      </c>
      <c r="X98" s="41">
        <v>140340</v>
      </c>
      <c r="Y98" s="42">
        <f t="shared" si="43"/>
        <v>35.855901890648951</v>
      </c>
      <c r="Z98" s="41">
        <v>0</v>
      </c>
      <c r="AA98" s="41">
        <v>0</v>
      </c>
      <c r="AB98" s="41">
        <v>0</v>
      </c>
      <c r="AC98" s="41">
        <v>3871</v>
      </c>
      <c r="AD98" s="41">
        <v>3871</v>
      </c>
      <c r="AE98" s="41">
        <v>144211</v>
      </c>
      <c r="AF98" s="41">
        <v>11000</v>
      </c>
      <c r="AG98" s="41">
        <v>155211</v>
      </c>
      <c r="AH98" s="41">
        <v>200</v>
      </c>
      <c r="AI98" s="41">
        <v>0</v>
      </c>
      <c r="AJ98" s="41">
        <v>0</v>
      </c>
      <c r="AK98" s="41">
        <v>200</v>
      </c>
      <c r="AL98" s="41">
        <v>0</v>
      </c>
      <c r="AM98" s="41">
        <v>390</v>
      </c>
      <c r="AN98" s="41">
        <v>0</v>
      </c>
      <c r="AO98" s="41">
        <v>390</v>
      </c>
      <c r="AP98" s="41">
        <v>0</v>
      </c>
      <c r="AQ98" s="41">
        <v>590</v>
      </c>
      <c r="AR98" s="41">
        <v>0</v>
      </c>
      <c r="AS98" s="44">
        <v>0</v>
      </c>
      <c r="AT98" s="44">
        <v>0</v>
      </c>
      <c r="AU98" s="44">
        <v>0</v>
      </c>
      <c r="AV98" s="44">
        <v>0</v>
      </c>
      <c r="AW98" s="44">
        <v>0</v>
      </c>
      <c r="AX98" s="45">
        <v>6669</v>
      </c>
      <c r="AY98" s="45">
        <v>2800</v>
      </c>
      <c r="AZ98" s="45">
        <v>629</v>
      </c>
      <c r="BA98" s="45">
        <v>10098</v>
      </c>
      <c r="BB98" s="46">
        <f t="shared" si="44"/>
        <v>2.5799693408277977</v>
      </c>
      <c r="BC98" s="45">
        <v>102344</v>
      </c>
      <c r="BD98" s="45">
        <v>13520</v>
      </c>
      <c r="BE98" s="45">
        <v>115864</v>
      </c>
      <c r="BF98" s="45">
        <v>23342</v>
      </c>
      <c r="BG98" s="45">
        <v>155211</v>
      </c>
      <c r="BH98" s="45">
        <v>149304</v>
      </c>
      <c r="BI98" s="45">
        <v>200</v>
      </c>
      <c r="BJ98" s="45">
        <v>0</v>
      </c>
      <c r="BK98" s="47"/>
      <c r="BL98" s="47"/>
      <c r="BM98" s="48">
        <v>11791</v>
      </c>
      <c r="BN98" s="48">
        <v>12432</v>
      </c>
      <c r="BO98" s="47"/>
      <c r="BP98" s="47"/>
      <c r="BQ98" s="48">
        <v>2361</v>
      </c>
      <c r="BR98" s="47"/>
      <c r="BS98" s="47"/>
      <c r="BT98" s="47">
        <v>518</v>
      </c>
      <c r="BU98" s="48">
        <v>8000</v>
      </c>
      <c r="BV98" s="48">
        <v>35102</v>
      </c>
      <c r="BW98" s="47">
        <v>6</v>
      </c>
      <c r="BX98" s="47">
        <v>6</v>
      </c>
      <c r="BY98" s="47">
        <v>12</v>
      </c>
      <c r="BZ98" s="47">
        <v>52</v>
      </c>
      <c r="CA98" s="49"/>
      <c r="CB98" s="49"/>
      <c r="CC98" s="51">
        <v>1942</v>
      </c>
      <c r="CD98" s="50">
        <f t="shared" si="49"/>
        <v>0.49616760347470618</v>
      </c>
      <c r="CE98" s="51">
        <v>12350</v>
      </c>
      <c r="CF98" s="52" t="s">
        <v>489</v>
      </c>
      <c r="CG98" s="50">
        <f t="shared" si="45"/>
        <v>3.1553398058252426</v>
      </c>
      <c r="CH98" s="49">
        <v>500</v>
      </c>
      <c r="CI98" s="49">
        <v>50</v>
      </c>
      <c r="CJ98" s="52" t="s">
        <v>488</v>
      </c>
      <c r="CK98" s="51">
        <v>5221</v>
      </c>
      <c r="CL98" s="51">
        <v>9200</v>
      </c>
      <c r="CM98" s="49"/>
      <c r="CN98" s="49"/>
      <c r="CO98" s="51">
        <v>25239</v>
      </c>
      <c r="CP98" s="51">
        <v>3066</v>
      </c>
      <c r="CQ98" s="51">
        <v>39660</v>
      </c>
      <c r="CR98" s="50">
        <f t="shared" si="46"/>
        <v>10.132856412876853</v>
      </c>
      <c r="CS98" s="50">
        <f t="shared" si="47"/>
        <v>3.2113360323886639</v>
      </c>
      <c r="CT98" s="49">
        <v>252</v>
      </c>
      <c r="CU98" s="49">
        <v>908</v>
      </c>
      <c r="CV98" s="49">
        <v>32</v>
      </c>
      <c r="CW98" s="49">
        <v>85</v>
      </c>
      <c r="CX98" s="49">
        <v>0</v>
      </c>
      <c r="CY98" s="49">
        <v>117</v>
      </c>
      <c r="CZ98" s="49">
        <v>30</v>
      </c>
      <c r="DA98" s="49">
        <v>350</v>
      </c>
      <c r="DB98" s="51">
        <v>1100</v>
      </c>
      <c r="DC98" s="49">
        <v>0</v>
      </c>
      <c r="DD98" s="51">
        <v>1450</v>
      </c>
      <c r="DE98" s="49">
        <v>5</v>
      </c>
      <c r="DF98" s="49">
        <v>6</v>
      </c>
      <c r="DG98" s="49">
        <v>0</v>
      </c>
      <c r="DH98" s="49">
        <v>11</v>
      </c>
      <c r="DI98" s="51">
        <v>128</v>
      </c>
      <c r="DJ98" s="49">
        <v>52</v>
      </c>
      <c r="DK98" s="49">
        <v>60</v>
      </c>
      <c r="DL98" s="49">
        <v>0</v>
      </c>
      <c r="DM98" s="51">
        <v>112</v>
      </c>
      <c r="DN98" s="51">
        <v>1562</v>
      </c>
      <c r="DO98" s="50">
        <f t="shared" si="48"/>
        <v>0.39908022483392946</v>
      </c>
      <c r="DP98" s="49">
        <v>68</v>
      </c>
      <c r="DQ98" s="49">
        <v>3</v>
      </c>
      <c r="DR98" s="49">
        <v>17</v>
      </c>
      <c r="DS98" s="49">
        <v>3</v>
      </c>
      <c r="DT98" s="49">
        <v>15</v>
      </c>
      <c r="DU98" s="49">
        <v>10</v>
      </c>
      <c r="DV98" s="49">
        <v>145</v>
      </c>
      <c r="DW98" s="49">
        <v>1</v>
      </c>
      <c r="DX98" s="49">
        <v>10</v>
      </c>
      <c r="DY98" s="49">
        <v>1</v>
      </c>
      <c r="DZ98" s="49">
        <v>450</v>
      </c>
      <c r="EA98" s="51">
        <v>4000</v>
      </c>
      <c r="EB98" s="51">
        <v>26804</v>
      </c>
    </row>
    <row r="99" spans="1:132" s="3" customFormat="1">
      <c r="A99" s="3" t="s">
        <v>94</v>
      </c>
      <c r="B99" s="3" t="s">
        <v>379</v>
      </c>
      <c r="C99" s="3" t="s">
        <v>284</v>
      </c>
      <c r="D99" s="97" t="s">
        <v>187</v>
      </c>
      <c r="E99" s="37"/>
      <c r="F99" s="37"/>
      <c r="G99" s="37"/>
      <c r="H99" s="35"/>
      <c r="I99" s="37"/>
      <c r="J99" s="37">
        <v>1241</v>
      </c>
      <c r="K99" s="36"/>
      <c r="L99" s="35"/>
      <c r="M99" s="38"/>
      <c r="N99" s="39"/>
      <c r="O99" s="39"/>
      <c r="P99" s="40"/>
      <c r="Q99" s="40"/>
      <c r="R99" s="40"/>
      <c r="S99" s="40"/>
      <c r="T99" s="40"/>
      <c r="U99" s="40"/>
      <c r="V99" s="40"/>
      <c r="W99" s="40"/>
      <c r="X99" s="53"/>
      <c r="Y99" s="42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4"/>
      <c r="AT99" s="54"/>
      <c r="AU99" s="54"/>
      <c r="AV99" s="54"/>
      <c r="AW99" s="54"/>
      <c r="AX99" s="55"/>
      <c r="AY99" s="55"/>
      <c r="AZ99" s="55"/>
      <c r="BA99" s="55"/>
      <c r="BB99" s="46"/>
      <c r="BC99" s="55"/>
      <c r="BD99" s="55"/>
      <c r="BE99" s="55"/>
      <c r="BF99" s="55"/>
      <c r="BG99" s="55"/>
      <c r="BH99" s="55"/>
      <c r="BI99" s="55"/>
      <c r="BJ99" s="55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48"/>
      <c r="BW99" s="56"/>
      <c r="BX99" s="56"/>
      <c r="BY99" s="56"/>
      <c r="BZ99" s="56"/>
      <c r="CA99" s="52"/>
      <c r="CB99" s="52"/>
      <c r="CC99" s="52"/>
      <c r="CD99" s="50"/>
      <c r="CE99" s="52"/>
      <c r="CF99" s="52"/>
      <c r="CG99" s="50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0"/>
      <c r="CS99" s="50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1"/>
      <c r="DE99" s="52"/>
      <c r="DF99" s="52"/>
      <c r="DG99" s="52"/>
      <c r="DH99" s="52"/>
      <c r="DI99" s="52"/>
      <c r="DJ99" s="52"/>
      <c r="DK99" s="52"/>
      <c r="DL99" s="52"/>
      <c r="DM99" s="51"/>
      <c r="DN99" s="51"/>
      <c r="DO99" s="50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</row>
    <row r="100" spans="1:132" s="3" customFormat="1">
      <c r="A100" s="3" t="s">
        <v>95</v>
      </c>
      <c r="B100" s="3" t="s">
        <v>95</v>
      </c>
      <c r="C100" s="3" t="s">
        <v>292</v>
      </c>
      <c r="D100" s="35" t="s">
        <v>188</v>
      </c>
      <c r="E100" s="37">
        <v>1092</v>
      </c>
      <c r="F100" s="37"/>
      <c r="G100" s="37">
        <v>115</v>
      </c>
      <c r="H100" s="36"/>
      <c r="I100" s="37"/>
      <c r="J100" s="37">
        <v>1374</v>
      </c>
      <c r="K100" s="36">
        <v>42</v>
      </c>
      <c r="L100" s="37">
        <v>3800</v>
      </c>
      <c r="M100" s="38">
        <f>L100/J100</f>
        <v>2.7656477438136826</v>
      </c>
      <c r="N100" s="39">
        <v>43647</v>
      </c>
      <c r="O100" s="39">
        <v>44012</v>
      </c>
      <c r="P100" s="40">
        <v>0</v>
      </c>
      <c r="Q100" s="40">
        <v>0</v>
      </c>
      <c r="R100" s="40">
        <v>32</v>
      </c>
      <c r="S100" s="40">
        <v>32</v>
      </c>
      <c r="T100" s="40">
        <v>3</v>
      </c>
      <c r="U100" s="40">
        <v>35</v>
      </c>
      <c r="V100" s="40">
        <v>0</v>
      </c>
      <c r="W100" s="40">
        <v>30</v>
      </c>
      <c r="X100" s="41">
        <v>44000</v>
      </c>
      <c r="Y100" s="42">
        <f>X100/J100</f>
        <v>32.02328966521106</v>
      </c>
      <c r="Z100" s="41">
        <v>0</v>
      </c>
      <c r="AA100" s="41">
        <v>0</v>
      </c>
      <c r="AB100" s="41">
        <v>0</v>
      </c>
      <c r="AC100" s="41">
        <v>12881</v>
      </c>
      <c r="AD100" s="41">
        <v>12881</v>
      </c>
      <c r="AE100" s="41">
        <v>56881</v>
      </c>
      <c r="AF100" s="41">
        <v>21551</v>
      </c>
      <c r="AG100" s="41">
        <v>78432</v>
      </c>
      <c r="AH100" s="41">
        <v>200</v>
      </c>
      <c r="AI100" s="41">
        <v>0</v>
      </c>
      <c r="AJ100" s="53"/>
      <c r="AK100" s="41">
        <v>200</v>
      </c>
      <c r="AL100" s="41">
        <v>0</v>
      </c>
      <c r="AM100" s="43">
        <v>390</v>
      </c>
      <c r="AN100" s="41">
        <v>0</v>
      </c>
      <c r="AO100" s="41">
        <v>390</v>
      </c>
      <c r="AP100" s="41">
        <v>4000</v>
      </c>
      <c r="AQ100" s="41">
        <v>4590</v>
      </c>
      <c r="AR100" s="41">
        <v>600</v>
      </c>
      <c r="AS100" s="44">
        <v>0</v>
      </c>
      <c r="AT100" s="44">
        <v>0</v>
      </c>
      <c r="AU100" s="44">
        <v>0</v>
      </c>
      <c r="AV100" s="44">
        <v>0</v>
      </c>
      <c r="AW100" s="44">
        <v>0</v>
      </c>
      <c r="AX100" s="45">
        <v>7187</v>
      </c>
      <c r="AY100" s="45">
        <v>1294</v>
      </c>
      <c r="AZ100" s="45">
        <v>50</v>
      </c>
      <c r="BA100" s="45">
        <v>8531</v>
      </c>
      <c r="BB100" s="46">
        <f>BA100/J100</f>
        <v>6.2088791848617175</v>
      </c>
      <c r="BC100" s="45">
        <v>40750</v>
      </c>
      <c r="BD100" s="45">
        <v>2966</v>
      </c>
      <c r="BE100" s="45">
        <v>43716</v>
      </c>
      <c r="BF100" s="45">
        <v>21929</v>
      </c>
      <c r="BG100" s="45">
        <v>78432</v>
      </c>
      <c r="BH100" s="45">
        <v>74176</v>
      </c>
      <c r="BI100" s="45">
        <v>4000</v>
      </c>
      <c r="BJ100" s="45">
        <v>0</v>
      </c>
      <c r="BK100" s="48">
        <v>19500</v>
      </c>
      <c r="BL100" s="47">
        <v>867</v>
      </c>
      <c r="BM100" s="48">
        <v>20367</v>
      </c>
      <c r="BN100" s="48">
        <v>16598</v>
      </c>
      <c r="BO100" s="47"/>
      <c r="BP100" s="47"/>
      <c r="BQ100" s="47">
        <v>594</v>
      </c>
      <c r="BR100" s="47"/>
      <c r="BS100" s="47"/>
      <c r="BT100" s="47">
        <v>677</v>
      </c>
      <c r="BU100" s="48">
        <v>9097</v>
      </c>
      <c r="BV100" s="48">
        <v>47333</v>
      </c>
      <c r="BW100" s="47">
        <v>6</v>
      </c>
      <c r="BX100" s="47">
        <v>0</v>
      </c>
      <c r="BY100" s="47">
        <v>6</v>
      </c>
      <c r="BZ100" s="47">
        <v>52</v>
      </c>
      <c r="CA100" s="49">
        <v>917</v>
      </c>
      <c r="CB100" s="49">
        <v>193</v>
      </c>
      <c r="CC100" s="51">
        <v>1110</v>
      </c>
      <c r="CD100" s="50">
        <f>CC100/J100</f>
        <v>0.80786026200873362</v>
      </c>
      <c r="CE100" s="51">
        <v>9200</v>
      </c>
      <c r="CF100" s="52" t="s">
        <v>488</v>
      </c>
      <c r="CG100" s="50">
        <f>CE100/J100</f>
        <v>6.6957787481804951</v>
      </c>
      <c r="CH100" s="49">
        <v>500</v>
      </c>
      <c r="CI100" s="51">
        <v>1100</v>
      </c>
      <c r="CJ100" s="52" t="s">
        <v>488</v>
      </c>
      <c r="CK100" s="51">
        <v>1786</v>
      </c>
      <c r="CL100" s="52"/>
      <c r="CM100" s="49"/>
      <c r="CN100" s="49"/>
      <c r="CO100" s="51">
        <v>15634</v>
      </c>
      <c r="CP100" s="49">
        <v>400</v>
      </c>
      <c r="CQ100" s="51">
        <v>17420</v>
      </c>
      <c r="CR100" s="50">
        <f>CQ100/J100</f>
        <v>12.678311499272198</v>
      </c>
      <c r="CS100" s="50">
        <f>CQ100/CE100</f>
        <v>1.8934782608695653</v>
      </c>
      <c r="CT100" s="49">
        <v>351</v>
      </c>
      <c r="CU100" s="49">
        <v>315</v>
      </c>
      <c r="CV100" s="49">
        <v>100</v>
      </c>
      <c r="CW100" s="49">
        <v>25</v>
      </c>
      <c r="CX100" s="49">
        <v>2</v>
      </c>
      <c r="CY100" s="49">
        <v>127</v>
      </c>
      <c r="CZ100" s="49">
        <v>2</v>
      </c>
      <c r="DA100" s="49">
        <v>850</v>
      </c>
      <c r="DB100" s="49">
        <v>780</v>
      </c>
      <c r="DC100" s="49">
        <v>25</v>
      </c>
      <c r="DD100" s="51">
        <v>1655</v>
      </c>
      <c r="DE100" s="49">
        <v>2</v>
      </c>
      <c r="DF100" s="49">
        <v>1</v>
      </c>
      <c r="DG100" s="49">
        <v>1</v>
      </c>
      <c r="DH100" s="49">
        <v>4</v>
      </c>
      <c r="DI100" s="51">
        <v>131</v>
      </c>
      <c r="DJ100" s="49">
        <v>55</v>
      </c>
      <c r="DK100" s="49">
        <v>3</v>
      </c>
      <c r="DL100" s="49">
        <v>2</v>
      </c>
      <c r="DM100" s="51">
        <v>60</v>
      </c>
      <c r="DN100" s="51">
        <v>1715</v>
      </c>
      <c r="DO100" s="50">
        <f>DN100/J100</f>
        <v>1.2481804949053856</v>
      </c>
      <c r="DP100" s="49">
        <v>1</v>
      </c>
      <c r="DQ100" s="49">
        <v>1</v>
      </c>
      <c r="DR100" s="49">
        <v>1</v>
      </c>
      <c r="DS100" s="49">
        <v>12</v>
      </c>
      <c r="DT100" s="49">
        <v>50</v>
      </c>
      <c r="DU100" s="49">
        <v>75</v>
      </c>
      <c r="DV100" s="49">
        <v>0</v>
      </c>
      <c r="DW100" s="49">
        <v>3</v>
      </c>
      <c r="DX100" s="49">
        <v>4</v>
      </c>
      <c r="DY100" s="49">
        <v>5</v>
      </c>
      <c r="DZ100" s="49">
        <v>120</v>
      </c>
      <c r="EA100" s="51">
        <v>1000</v>
      </c>
      <c r="EB100" s="51">
        <v>2404</v>
      </c>
    </row>
    <row r="101" spans="1:132" s="3" customFormat="1">
      <c r="A101" s="3" t="s">
        <v>96</v>
      </c>
      <c r="B101" s="3" t="s">
        <v>380</v>
      </c>
      <c r="C101" s="3" t="s">
        <v>284</v>
      </c>
      <c r="D101" s="97" t="s">
        <v>189</v>
      </c>
      <c r="E101" s="37"/>
      <c r="F101" s="37"/>
      <c r="G101" s="37"/>
      <c r="H101" s="35"/>
      <c r="I101" s="37"/>
      <c r="J101" s="36">
        <v>754</v>
      </c>
      <c r="K101" s="36"/>
      <c r="L101" s="35"/>
      <c r="M101" s="38"/>
      <c r="N101" s="39"/>
      <c r="O101" s="39"/>
      <c r="P101" s="40"/>
      <c r="Q101" s="40"/>
      <c r="R101" s="40"/>
      <c r="S101" s="40"/>
      <c r="T101" s="40"/>
      <c r="U101" s="40"/>
      <c r="V101" s="40"/>
      <c r="W101" s="40"/>
      <c r="X101" s="53"/>
      <c r="Y101" s="42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4"/>
      <c r="AT101" s="54"/>
      <c r="AU101" s="54"/>
      <c r="AV101" s="54"/>
      <c r="AW101" s="54"/>
      <c r="AX101" s="55"/>
      <c r="AY101" s="55"/>
      <c r="AZ101" s="55"/>
      <c r="BA101" s="55"/>
      <c r="BB101" s="46"/>
      <c r="BC101" s="55"/>
      <c r="BD101" s="55"/>
      <c r="BE101" s="55"/>
      <c r="BF101" s="55"/>
      <c r="BG101" s="55"/>
      <c r="BH101" s="55"/>
      <c r="BI101" s="55"/>
      <c r="BJ101" s="55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48"/>
      <c r="BW101" s="56"/>
      <c r="BX101" s="56"/>
      <c r="BY101" s="56"/>
      <c r="BZ101" s="56"/>
      <c r="CA101" s="52"/>
      <c r="CB101" s="52"/>
      <c r="CC101" s="52"/>
      <c r="CD101" s="50"/>
      <c r="CE101" s="52"/>
      <c r="CF101" s="52"/>
      <c r="CG101" s="50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0"/>
      <c r="CS101" s="50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1"/>
      <c r="DE101" s="52"/>
      <c r="DF101" s="52"/>
      <c r="DG101" s="52"/>
      <c r="DH101" s="52"/>
      <c r="DI101" s="52"/>
      <c r="DJ101" s="52"/>
      <c r="DK101" s="52"/>
      <c r="DL101" s="52"/>
      <c r="DM101" s="51"/>
      <c r="DN101" s="51"/>
      <c r="DO101" s="50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</row>
    <row r="102" spans="1:132" s="3" customFormat="1">
      <c r="A102" s="3" t="s">
        <v>97</v>
      </c>
      <c r="B102" s="3" t="s">
        <v>381</v>
      </c>
      <c r="C102" s="3" t="s">
        <v>293</v>
      </c>
      <c r="D102" s="35" t="s">
        <v>187</v>
      </c>
      <c r="E102" s="37">
        <v>585</v>
      </c>
      <c r="F102" s="37"/>
      <c r="G102" s="37">
        <v>156</v>
      </c>
      <c r="H102" s="36"/>
      <c r="I102" s="37"/>
      <c r="J102" s="37">
        <v>1932</v>
      </c>
      <c r="K102" s="36">
        <v>39</v>
      </c>
      <c r="L102" s="36">
        <v>784</v>
      </c>
      <c r="M102" s="38">
        <f>L102/J102</f>
        <v>0.40579710144927539</v>
      </c>
      <c r="N102" s="39">
        <v>43647</v>
      </c>
      <c r="O102" s="39">
        <v>44012</v>
      </c>
      <c r="P102" s="40">
        <v>13</v>
      </c>
      <c r="Q102" s="40">
        <v>0</v>
      </c>
      <c r="R102" s="40">
        <v>0</v>
      </c>
      <c r="S102" s="40">
        <v>13</v>
      </c>
      <c r="T102" s="40">
        <v>0</v>
      </c>
      <c r="U102" s="40">
        <v>13</v>
      </c>
      <c r="V102" s="40">
        <v>0</v>
      </c>
      <c r="W102" s="40">
        <v>4.5</v>
      </c>
      <c r="X102" s="41">
        <v>14000</v>
      </c>
      <c r="Y102" s="42">
        <f>X102/J102</f>
        <v>7.2463768115942031</v>
      </c>
      <c r="Z102" s="41">
        <v>0</v>
      </c>
      <c r="AA102" s="41">
        <v>0</v>
      </c>
      <c r="AB102" s="41">
        <v>0</v>
      </c>
      <c r="AC102" s="41">
        <v>6919</v>
      </c>
      <c r="AD102" s="41">
        <v>6919</v>
      </c>
      <c r="AE102" s="41">
        <v>20919</v>
      </c>
      <c r="AF102" s="41">
        <v>0</v>
      </c>
      <c r="AG102" s="41">
        <v>20919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3">
        <v>0</v>
      </c>
      <c r="AN102" s="41">
        <v>65</v>
      </c>
      <c r="AO102" s="41">
        <v>65</v>
      </c>
      <c r="AP102" s="41">
        <v>0</v>
      </c>
      <c r="AQ102" s="41">
        <v>65</v>
      </c>
      <c r="AR102" s="41">
        <v>950</v>
      </c>
      <c r="AS102" s="44">
        <v>0</v>
      </c>
      <c r="AT102" s="44">
        <v>0</v>
      </c>
      <c r="AU102" s="44">
        <v>0</v>
      </c>
      <c r="AV102" s="44">
        <v>0</v>
      </c>
      <c r="AW102" s="44">
        <v>0</v>
      </c>
      <c r="AX102" s="45"/>
      <c r="AY102" s="45"/>
      <c r="AZ102" s="45"/>
      <c r="BA102" s="45">
        <v>2119</v>
      </c>
      <c r="BB102" s="46">
        <f>BA102/J102</f>
        <v>1.0967908902691512</v>
      </c>
      <c r="BC102" s="45">
        <v>11140</v>
      </c>
      <c r="BD102" s="45">
        <v>363</v>
      </c>
      <c r="BE102" s="45">
        <v>11503</v>
      </c>
      <c r="BF102" s="45">
        <v>6163</v>
      </c>
      <c r="BG102" s="45">
        <v>20919</v>
      </c>
      <c r="BH102" s="45">
        <v>19785</v>
      </c>
      <c r="BI102" s="45">
        <v>0</v>
      </c>
      <c r="BJ102" s="45">
        <v>0</v>
      </c>
      <c r="BK102" s="47"/>
      <c r="BL102" s="47"/>
      <c r="BM102" s="48">
        <v>5167</v>
      </c>
      <c r="BN102" s="47">
        <v>841</v>
      </c>
      <c r="BO102" s="47">
        <v>151</v>
      </c>
      <c r="BP102" s="47">
        <v>70</v>
      </c>
      <c r="BQ102" s="47">
        <v>221</v>
      </c>
      <c r="BR102" s="47">
        <v>132</v>
      </c>
      <c r="BS102" s="47">
        <v>22</v>
      </c>
      <c r="BT102" s="47">
        <v>154</v>
      </c>
      <c r="BU102" s="47">
        <v>10741</v>
      </c>
      <c r="BV102" s="48">
        <v>17124</v>
      </c>
      <c r="BW102" s="47">
        <v>4</v>
      </c>
      <c r="BX102" s="47">
        <v>0</v>
      </c>
      <c r="BY102" s="47">
        <v>4</v>
      </c>
      <c r="BZ102" s="47">
        <v>51</v>
      </c>
      <c r="CA102" s="49"/>
      <c r="CB102" s="49"/>
      <c r="CC102" s="49">
        <v>349</v>
      </c>
      <c r="CD102" s="50">
        <f>CC102/J102</f>
        <v>0.18064182194616976</v>
      </c>
      <c r="CE102" s="51">
        <v>1595</v>
      </c>
      <c r="CF102" s="52" t="s">
        <v>488</v>
      </c>
      <c r="CG102" s="50">
        <f>CE102/J102</f>
        <v>0.82556935817805388</v>
      </c>
      <c r="CH102" s="49">
        <v>96</v>
      </c>
      <c r="CI102" s="49">
        <v>62</v>
      </c>
      <c r="CJ102" s="52" t="s">
        <v>488</v>
      </c>
      <c r="CK102" s="49">
        <v>155</v>
      </c>
      <c r="CL102" s="49">
        <v>5</v>
      </c>
      <c r="CM102" s="49"/>
      <c r="CN102" s="49"/>
      <c r="CO102" s="51">
        <v>1940</v>
      </c>
      <c r="CP102" s="49">
        <v>182</v>
      </c>
      <c r="CQ102" s="51">
        <v>2100</v>
      </c>
      <c r="CR102" s="50">
        <f>CQ102/J102</f>
        <v>1.0869565217391304</v>
      </c>
      <c r="CS102" s="50">
        <f>CQ102/CE102</f>
        <v>1.3166144200626959</v>
      </c>
      <c r="CT102" s="49">
        <v>15</v>
      </c>
      <c r="CU102" s="49">
        <v>41</v>
      </c>
      <c r="CV102" s="49">
        <v>3</v>
      </c>
      <c r="CW102" s="49">
        <v>4</v>
      </c>
      <c r="CX102" s="49">
        <v>0</v>
      </c>
      <c r="CY102" s="49">
        <v>7</v>
      </c>
      <c r="CZ102" s="49">
        <v>0</v>
      </c>
      <c r="DA102" s="49">
        <v>216</v>
      </c>
      <c r="DB102" s="49">
        <v>63</v>
      </c>
      <c r="DC102" s="49">
        <v>0</v>
      </c>
      <c r="DD102" s="51">
        <v>279</v>
      </c>
      <c r="DE102" s="49">
        <v>0</v>
      </c>
      <c r="DF102" s="49">
        <v>0</v>
      </c>
      <c r="DG102" s="49">
        <v>0</v>
      </c>
      <c r="DH102" s="49">
        <v>0</v>
      </c>
      <c r="DI102" s="51">
        <v>7</v>
      </c>
      <c r="DJ102" s="49">
        <v>0</v>
      </c>
      <c r="DK102" s="49">
        <v>0</v>
      </c>
      <c r="DL102" s="49">
        <v>0</v>
      </c>
      <c r="DM102" s="51">
        <v>0</v>
      </c>
      <c r="DN102" s="51">
        <v>279</v>
      </c>
      <c r="DO102" s="50">
        <f>DN102/J102</f>
        <v>0.14440993788819875</v>
      </c>
      <c r="DP102" s="49">
        <v>0</v>
      </c>
      <c r="DQ102" s="49">
        <v>0</v>
      </c>
      <c r="DR102" s="49">
        <v>0</v>
      </c>
      <c r="DS102" s="49">
        <v>0</v>
      </c>
      <c r="DT102" s="49">
        <v>0</v>
      </c>
      <c r="DU102" s="49">
        <v>0</v>
      </c>
      <c r="DV102" s="49">
        <v>0</v>
      </c>
      <c r="DW102" s="49">
        <v>0</v>
      </c>
      <c r="DX102" s="49">
        <v>1</v>
      </c>
      <c r="DY102" s="49">
        <v>10</v>
      </c>
      <c r="DZ102" s="49">
        <v>5</v>
      </c>
      <c r="EA102" s="49">
        <v>9</v>
      </c>
      <c r="EB102" s="51">
        <v>5033</v>
      </c>
    </row>
    <row r="103" spans="1:132" s="3" customFormat="1">
      <c r="A103" s="3" t="s">
        <v>98</v>
      </c>
      <c r="B103" s="3" t="s">
        <v>382</v>
      </c>
      <c r="C103" s="3" t="s">
        <v>289</v>
      </c>
      <c r="D103" s="35" t="s">
        <v>188</v>
      </c>
      <c r="E103" s="37">
        <v>2288</v>
      </c>
      <c r="F103" s="37"/>
      <c r="G103" s="37"/>
      <c r="H103" s="36"/>
      <c r="I103" s="37"/>
      <c r="J103" s="37">
        <v>2846</v>
      </c>
      <c r="K103" s="36">
        <v>52</v>
      </c>
      <c r="L103" s="37">
        <v>3000</v>
      </c>
      <c r="M103" s="38">
        <f>L103/J103</f>
        <v>1.0541110330288124</v>
      </c>
      <c r="N103" s="39">
        <v>43466</v>
      </c>
      <c r="O103" s="39">
        <v>43830</v>
      </c>
      <c r="P103" s="40">
        <v>20</v>
      </c>
      <c r="Q103" s="40">
        <v>0</v>
      </c>
      <c r="R103" s="40">
        <v>70</v>
      </c>
      <c r="S103" s="40">
        <v>90</v>
      </c>
      <c r="T103" s="40">
        <v>0</v>
      </c>
      <c r="U103" s="40">
        <v>90</v>
      </c>
      <c r="V103" s="40">
        <v>0</v>
      </c>
      <c r="W103" s="40">
        <v>30</v>
      </c>
      <c r="X103" s="41">
        <v>93500</v>
      </c>
      <c r="Y103" s="42">
        <f>X103/J103</f>
        <v>32.853127196064655</v>
      </c>
      <c r="Z103" s="41">
        <v>20</v>
      </c>
      <c r="AA103" s="41">
        <v>35</v>
      </c>
      <c r="AB103" s="41">
        <v>130</v>
      </c>
      <c r="AC103" s="41">
        <v>18546</v>
      </c>
      <c r="AD103" s="41">
        <v>18676</v>
      </c>
      <c r="AE103" s="41">
        <v>112176</v>
      </c>
      <c r="AF103" s="41">
        <v>18000</v>
      </c>
      <c r="AG103" s="41">
        <v>130176</v>
      </c>
      <c r="AH103" s="41">
        <v>200</v>
      </c>
      <c r="AI103" s="41">
        <v>0</v>
      </c>
      <c r="AJ103" s="41">
        <v>0</v>
      </c>
      <c r="AK103" s="41">
        <v>200</v>
      </c>
      <c r="AL103" s="41">
        <v>0</v>
      </c>
      <c r="AM103" s="43">
        <v>390</v>
      </c>
      <c r="AN103" s="41">
        <v>3132</v>
      </c>
      <c r="AO103" s="41">
        <v>3522</v>
      </c>
      <c r="AP103" s="41">
        <v>0</v>
      </c>
      <c r="AQ103" s="41">
        <v>3722</v>
      </c>
      <c r="AR103" s="41">
        <v>400</v>
      </c>
      <c r="AS103" s="44">
        <v>0</v>
      </c>
      <c r="AT103" s="44">
        <v>0</v>
      </c>
      <c r="AU103" s="44">
        <v>0</v>
      </c>
      <c r="AV103" s="44">
        <v>0</v>
      </c>
      <c r="AW103" s="44">
        <v>0</v>
      </c>
      <c r="AX103" s="45">
        <v>10100</v>
      </c>
      <c r="AY103" s="45">
        <v>754</v>
      </c>
      <c r="AZ103" s="45">
        <v>400</v>
      </c>
      <c r="BA103" s="45">
        <v>11254</v>
      </c>
      <c r="BB103" s="46">
        <f>BA103/J103</f>
        <v>3.9543218552354182</v>
      </c>
      <c r="BC103" s="45">
        <v>70390</v>
      </c>
      <c r="BD103" s="45">
        <v>5577</v>
      </c>
      <c r="BE103" s="45">
        <v>75967</v>
      </c>
      <c r="BF103" s="45">
        <v>42667</v>
      </c>
      <c r="BG103" s="45">
        <v>130176</v>
      </c>
      <c r="BH103" s="45">
        <v>129888</v>
      </c>
      <c r="BI103" s="45">
        <v>3132</v>
      </c>
      <c r="BJ103" s="45">
        <v>0</v>
      </c>
      <c r="BK103" s="48">
        <v>9738</v>
      </c>
      <c r="BL103" s="48">
        <v>5104</v>
      </c>
      <c r="BM103" s="48">
        <v>14842</v>
      </c>
      <c r="BN103" s="48">
        <v>11693</v>
      </c>
      <c r="BO103" s="48">
        <v>1738</v>
      </c>
      <c r="BP103" s="47">
        <v>540</v>
      </c>
      <c r="BQ103" s="48">
        <v>2278</v>
      </c>
      <c r="BR103" s="47">
        <v>452</v>
      </c>
      <c r="BS103" s="47">
        <v>41</v>
      </c>
      <c r="BT103" s="47">
        <v>493</v>
      </c>
      <c r="BU103" s="48">
        <v>7959</v>
      </c>
      <c r="BV103" s="48">
        <v>37265</v>
      </c>
      <c r="BW103" s="47">
        <v>0</v>
      </c>
      <c r="BX103" s="47">
        <v>0</v>
      </c>
      <c r="BY103" s="47">
        <v>0</v>
      </c>
      <c r="BZ103" s="47">
        <v>52</v>
      </c>
      <c r="CA103" s="49"/>
      <c r="CB103" s="49"/>
      <c r="CC103" s="51">
        <v>1150</v>
      </c>
      <c r="CD103" s="50">
        <f>CC103/J103</f>
        <v>0.4040758959943781</v>
      </c>
      <c r="CE103" s="51">
        <v>23296</v>
      </c>
      <c r="CF103" s="52" t="s">
        <v>488</v>
      </c>
      <c r="CG103" s="50">
        <f>CE103/J103</f>
        <v>8.1855235418130707</v>
      </c>
      <c r="CH103" s="52"/>
      <c r="CI103" s="51">
        <v>2200</v>
      </c>
      <c r="CJ103" s="52" t="s">
        <v>488</v>
      </c>
      <c r="CK103" s="51">
        <v>1653</v>
      </c>
      <c r="CL103" s="49">
        <v>142</v>
      </c>
      <c r="CM103" s="51">
        <v>9100</v>
      </c>
      <c r="CN103" s="51">
        <v>6000</v>
      </c>
      <c r="CO103" s="51">
        <v>15100</v>
      </c>
      <c r="CP103" s="52"/>
      <c r="CQ103" s="51">
        <v>16895</v>
      </c>
      <c r="CR103" s="50">
        <f>CQ103/J103</f>
        <v>5.9364019676739286</v>
      </c>
      <c r="CS103" s="50">
        <f>CQ103/CE103</f>
        <v>0.7252317994505495</v>
      </c>
      <c r="CT103" s="49">
        <v>405</v>
      </c>
      <c r="CU103" s="49">
        <v>812</v>
      </c>
      <c r="CV103" s="49">
        <v>156</v>
      </c>
      <c r="CW103" s="49">
        <v>115</v>
      </c>
      <c r="CX103" s="49">
        <v>114</v>
      </c>
      <c r="CY103" s="49">
        <v>385</v>
      </c>
      <c r="CZ103" s="49">
        <v>122</v>
      </c>
      <c r="DA103" s="51">
        <v>1336</v>
      </c>
      <c r="DB103" s="51">
        <v>2784</v>
      </c>
      <c r="DC103" s="49">
        <v>570</v>
      </c>
      <c r="DD103" s="51">
        <v>4690</v>
      </c>
      <c r="DE103" s="49">
        <v>0</v>
      </c>
      <c r="DF103" s="49">
        <v>0</v>
      </c>
      <c r="DG103" s="49">
        <v>0</v>
      </c>
      <c r="DH103" s="49">
        <v>0</v>
      </c>
      <c r="DI103" s="51">
        <v>385</v>
      </c>
      <c r="DJ103" s="49">
        <v>0</v>
      </c>
      <c r="DK103" s="49">
        <v>0</v>
      </c>
      <c r="DL103" s="49">
        <v>0</v>
      </c>
      <c r="DM103" s="51">
        <v>0</v>
      </c>
      <c r="DN103" s="51">
        <v>4690</v>
      </c>
      <c r="DO103" s="50">
        <f>DN103/J103</f>
        <v>1.6479269149683766</v>
      </c>
      <c r="DP103" s="49">
        <v>245</v>
      </c>
      <c r="DQ103" s="49">
        <v>0</v>
      </c>
      <c r="DR103" s="49">
        <v>0</v>
      </c>
      <c r="DS103" s="49">
        <v>0</v>
      </c>
      <c r="DT103" s="49">
        <v>0</v>
      </c>
      <c r="DU103" s="49">
        <v>44</v>
      </c>
      <c r="DV103" s="49">
        <v>4</v>
      </c>
      <c r="DW103" s="49">
        <v>4</v>
      </c>
      <c r="DX103" s="49">
        <v>14</v>
      </c>
      <c r="DY103" s="49">
        <v>250</v>
      </c>
      <c r="DZ103" s="51">
        <v>7500</v>
      </c>
      <c r="EA103" s="51">
        <v>9060</v>
      </c>
      <c r="EB103" s="51">
        <v>1291</v>
      </c>
    </row>
    <row r="104" spans="1:132" s="3" customFormat="1">
      <c r="A104" s="3" t="s">
        <v>99</v>
      </c>
      <c r="B104" s="3" t="s">
        <v>383</v>
      </c>
      <c r="C104" s="3" t="s">
        <v>291</v>
      </c>
      <c r="D104" s="35" t="s">
        <v>188</v>
      </c>
      <c r="E104" s="37">
        <v>1472</v>
      </c>
      <c r="F104" s="37"/>
      <c r="G104" s="37">
        <v>140</v>
      </c>
      <c r="H104" s="36"/>
      <c r="I104" s="37"/>
      <c r="J104" s="37">
        <v>4273</v>
      </c>
      <c r="K104" s="36">
        <v>32</v>
      </c>
      <c r="L104" s="37">
        <v>18400</v>
      </c>
      <c r="M104" s="38">
        <f>L104/J104</f>
        <v>4.3061081207582497</v>
      </c>
      <c r="N104" s="39">
        <v>43678</v>
      </c>
      <c r="O104" s="39">
        <v>44043</v>
      </c>
      <c r="P104" s="40">
        <v>80</v>
      </c>
      <c r="Q104" s="40">
        <v>40</v>
      </c>
      <c r="R104" s="40">
        <v>0</v>
      </c>
      <c r="S104" s="40">
        <v>120</v>
      </c>
      <c r="T104" s="40">
        <v>278</v>
      </c>
      <c r="U104" s="40">
        <v>398</v>
      </c>
      <c r="V104" s="40">
        <v>10</v>
      </c>
      <c r="W104" s="40">
        <v>51</v>
      </c>
      <c r="X104" s="41">
        <v>243740</v>
      </c>
      <c r="Y104" s="42">
        <f>X104/J104</f>
        <v>57.041890943131293</v>
      </c>
      <c r="Z104" s="41">
        <v>55</v>
      </c>
      <c r="AA104" s="41">
        <v>89</v>
      </c>
      <c r="AB104" s="41">
        <v>12558</v>
      </c>
      <c r="AC104" s="41">
        <v>324460</v>
      </c>
      <c r="AD104" s="41">
        <v>337018</v>
      </c>
      <c r="AE104" s="41">
        <v>580758</v>
      </c>
      <c r="AF104" s="41">
        <v>97967</v>
      </c>
      <c r="AG104" s="41">
        <v>678725</v>
      </c>
      <c r="AH104" s="41">
        <v>200</v>
      </c>
      <c r="AI104" s="41">
        <v>0</v>
      </c>
      <c r="AJ104" s="41">
        <v>0</v>
      </c>
      <c r="AK104" s="41">
        <v>200</v>
      </c>
      <c r="AL104" s="41">
        <v>0</v>
      </c>
      <c r="AM104" s="43">
        <v>0</v>
      </c>
      <c r="AN104" s="41">
        <v>0</v>
      </c>
      <c r="AO104" s="41">
        <v>0</v>
      </c>
      <c r="AP104" s="41">
        <v>25000</v>
      </c>
      <c r="AQ104" s="41">
        <v>25200</v>
      </c>
      <c r="AR104" s="41">
        <v>0</v>
      </c>
      <c r="AS104" s="44">
        <v>0</v>
      </c>
      <c r="AT104" s="44">
        <v>0</v>
      </c>
      <c r="AU104" s="44">
        <v>0</v>
      </c>
      <c r="AV104" s="44">
        <v>0</v>
      </c>
      <c r="AW104" s="44">
        <v>0</v>
      </c>
      <c r="AX104" s="45"/>
      <c r="AY104" s="45"/>
      <c r="AZ104" s="45"/>
      <c r="BA104" s="45">
        <v>30584</v>
      </c>
      <c r="BB104" s="46">
        <f>BA104/J104</f>
        <v>7.1575005850690383</v>
      </c>
      <c r="BC104" s="45">
        <v>422815</v>
      </c>
      <c r="BD104" s="45">
        <v>93361</v>
      </c>
      <c r="BE104" s="45">
        <v>516176</v>
      </c>
      <c r="BF104" s="45">
        <v>173517</v>
      </c>
      <c r="BG104" s="45">
        <v>678725</v>
      </c>
      <c r="BH104" s="45">
        <v>720277</v>
      </c>
      <c r="BI104" s="45">
        <v>25000</v>
      </c>
      <c r="BJ104" s="45">
        <v>0</v>
      </c>
      <c r="BK104" s="48">
        <v>12846</v>
      </c>
      <c r="BL104" s="48">
        <v>7669</v>
      </c>
      <c r="BM104" s="48">
        <v>20515</v>
      </c>
      <c r="BN104" s="48">
        <v>17409</v>
      </c>
      <c r="BO104" s="48">
        <v>2077</v>
      </c>
      <c r="BP104" s="47">
        <v>509</v>
      </c>
      <c r="BQ104" s="48">
        <v>2586</v>
      </c>
      <c r="BR104" s="48">
        <v>1226</v>
      </c>
      <c r="BS104" s="47">
        <v>124</v>
      </c>
      <c r="BT104" s="48">
        <v>1350</v>
      </c>
      <c r="BU104" s="48">
        <v>16821</v>
      </c>
      <c r="BV104" s="48">
        <v>58681</v>
      </c>
      <c r="BW104" s="47">
        <v>0</v>
      </c>
      <c r="BX104" s="47">
        <v>0</v>
      </c>
      <c r="BY104" s="47">
        <v>0</v>
      </c>
      <c r="BZ104" s="47">
        <v>53</v>
      </c>
      <c r="CA104" s="51">
        <v>2450</v>
      </c>
      <c r="CB104" s="49">
        <v>619</v>
      </c>
      <c r="CC104" s="51">
        <v>3069</v>
      </c>
      <c r="CD104" s="50">
        <f>CC104/J104</f>
        <v>0.71823075122864499</v>
      </c>
      <c r="CE104" s="51">
        <v>28756</v>
      </c>
      <c r="CF104" s="52" t="s">
        <v>489</v>
      </c>
      <c r="CG104" s="50">
        <f>CE104/J104</f>
        <v>6.7296981043763164</v>
      </c>
      <c r="CH104" s="49">
        <v>350</v>
      </c>
      <c r="CI104" s="52"/>
      <c r="CJ104" s="52" t="s">
        <v>488</v>
      </c>
      <c r="CK104" s="51">
        <v>6111</v>
      </c>
      <c r="CL104" s="51">
        <v>2372</v>
      </c>
      <c r="CM104" s="49">
        <v>612</v>
      </c>
      <c r="CN104" s="49">
        <v>350</v>
      </c>
      <c r="CO104" s="49">
        <v>962</v>
      </c>
      <c r="CP104" s="49">
        <v>983</v>
      </c>
      <c r="CQ104" s="51">
        <v>9445</v>
      </c>
      <c r="CR104" s="50">
        <f>CQ104/J104</f>
        <v>2.2103908261174818</v>
      </c>
      <c r="CS104" s="50">
        <f>CQ104/CE104</f>
        <v>0.32845319237724302</v>
      </c>
      <c r="CT104" s="49">
        <v>176</v>
      </c>
      <c r="CU104" s="49">
        <v>361</v>
      </c>
      <c r="CV104" s="49">
        <v>179</v>
      </c>
      <c r="CW104" s="49">
        <v>82</v>
      </c>
      <c r="CX104" s="49">
        <v>16</v>
      </c>
      <c r="CY104" s="49">
        <v>277</v>
      </c>
      <c r="CZ104" s="49">
        <v>19</v>
      </c>
      <c r="DA104" s="51">
        <v>2988</v>
      </c>
      <c r="DB104" s="51">
        <v>2336</v>
      </c>
      <c r="DC104" s="49">
        <v>58</v>
      </c>
      <c r="DD104" s="51">
        <v>5382</v>
      </c>
      <c r="DE104" s="49">
        <v>27</v>
      </c>
      <c r="DF104" s="49">
        <v>50</v>
      </c>
      <c r="DG104" s="49">
        <v>0</v>
      </c>
      <c r="DH104" s="49">
        <v>77</v>
      </c>
      <c r="DI104" s="51">
        <v>354</v>
      </c>
      <c r="DJ104" s="51">
        <v>1036</v>
      </c>
      <c r="DK104" s="51">
        <v>2676</v>
      </c>
      <c r="DL104" s="49">
        <v>0</v>
      </c>
      <c r="DM104" s="51">
        <v>3712</v>
      </c>
      <c r="DN104" s="51">
        <v>9094</v>
      </c>
      <c r="DO104" s="50">
        <f>DN104/J104</f>
        <v>2.1282471331617132</v>
      </c>
      <c r="DP104" s="49">
        <v>112</v>
      </c>
      <c r="DQ104" s="49">
        <v>58</v>
      </c>
      <c r="DR104" s="51">
        <v>1785</v>
      </c>
      <c r="DS104" s="49">
        <v>38</v>
      </c>
      <c r="DT104" s="51">
        <v>1140</v>
      </c>
      <c r="DU104" s="49">
        <v>0</v>
      </c>
      <c r="DV104" s="49">
        <v>0</v>
      </c>
      <c r="DW104" s="49">
        <v>0</v>
      </c>
      <c r="DX104" s="49">
        <v>17</v>
      </c>
      <c r="DY104" s="52"/>
      <c r="DZ104" s="51">
        <v>2299</v>
      </c>
      <c r="EA104" s="51">
        <v>22047</v>
      </c>
      <c r="EB104" s="51">
        <v>6643</v>
      </c>
    </row>
    <row r="105" spans="1:132" s="3" customFormat="1">
      <c r="A105" s="3" t="s">
        <v>100</v>
      </c>
      <c r="B105" s="3" t="s">
        <v>384</v>
      </c>
      <c r="C105" s="3" t="s">
        <v>291</v>
      </c>
      <c r="D105" s="35" t="s">
        <v>188</v>
      </c>
      <c r="E105" s="37">
        <v>2028</v>
      </c>
      <c r="F105" s="37"/>
      <c r="G105" s="37"/>
      <c r="H105" s="35"/>
      <c r="I105" s="37"/>
      <c r="J105" s="37">
        <v>3855</v>
      </c>
      <c r="K105" s="36">
        <v>52</v>
      </c>
      <c r="L105" s="37">
        <v>9520</v>
      </c>
      <c r="M105" s="38">
        <f>L105/J105</f>
        <v>2.469520103761349</v>
      </c>
      <c r="N105" s="39">
        <v>43466</v>
      </c>
      <c r="O105" s="39">
        <v>43830</v>
      </c>
      <c r="P105" s="40">
        <v>0</v>
      </c>
      <c r="Q105" s="40">
        <v>28</v>
      </c>
      <c r="R105" s="40">
        <v>28</v>
      </c>
      <c r="S105" s="40">
        <v>56</v>
      </c>
      <c r="T105" s="40">
        <v>3</v>
      </c>
      <c r="U105" s="40">
        <v>59</v>
      </c>
      <c r="V105" s="40">
        <v>0</v>
      </c>
      <c r="W105" s="40">
        <v>53</v>
      </c>
      <c r="X105" s="41">
        <v>32900</v>
      </c>
      <c r="Y105" s="42">
        <f>X105/J105</f>
        <v>8.5343709468223086</v>
      </c>
      <c r="Z105" s="41">
        <v>0</v>
      </c>
      <c r="AA105" s="41">
        <v>0</v>
      </c>
      <c r="AB105" s="41">
        <v>0</v>
      </c>
      <c r="AC105" s="41">
        <v>76680</v>
      </c>
      <c r="AD105" s="41">
        <v>76680</v>
      </c>
      <c r="AE105" s="41">
        <v>109580</v>
      </c>
      <c r="AF105" s="41">
        <v>31369</v>
      </c>
      <c r="AG105" s="41">
        <v>140949</v>
      </c>
      <c r="AH105" s="41">
        <v>200</v>
      </c>
      <c r="AI105" s="41">
        <v>0</v>
      </c>
      <c r="AJ105" s="41">
        <v>0</v>
      </c>
      <c r="AK105" s="41">
        <v>200</v>
      </c>
      <c r="AL105" s="41">
        <v>0</v>
      </c>
      <c r="AM105" s="43">
        <v>682.5</v>
      </c>
      <c r="AN105" s="41">
        <v>0</v>
      </c>
      <c r="AO105" s="41">
        <v>683</v>
      </c>
      <c r="AP105" s="41">
        <v>4325</v>
      </c>
      <c r="AQ105" s="41">
        <v>5208</v>
      </c>
      <c r="AR105" s="41">
        <v>0</v>
      </c>
      <c r="AS105" s="44">
        <v>0</v>
      </c>
      <c r="AT105" s="44">
        <v>0</v>
      </c>
      <c r="AU105" s="44">
        <v>0</v>
      </c>
      <c r="AV105" s="44">
        <v>0</v>
      </c>
      <c r="AW105" s="44">
        <v>0</v>
      </c>
      <c r="AX105" s="45">
        <v>13225</v>
      </c>
      <c r="AY105" s="45">
        <v>2161</v>
      </c>
      <c r="AZ105" s="45">
        <v>1664</v>
      </c>
      <c r="BA105" s="45">
        <v>17050</v>
      </c>
      <c r="BB105" s="46">
        <f>BA105/J105</f>
        <v>4.4228274967574581</v>
      </c>
      <c r="BC105" s="45">
        <v>46782</v>
      </c>
      <c r="BD105" s="45">
        <v>8483</v>
      </c>
      <c r="BE105" s="45">
        <v>55265</v>
      </c>
      <c r="BF105" s="45">
        <v>37708</v>
      </c>
      <c r="BG105" s="45">
        <v>140949</v>
      </c>
      <c r="BH105" s="45">
        <v>110023</v>
      </c>
      <c r="BI105" s="45">
        <v>3410</v>
      </c>
      <c r="BJ105" s="45">
        <v>0</v>
      </c>
      <c r="BK105" s="48">
        <v>20872</v>
      </c>
      <c r="BL105" s="48">
        <v>9314</v>
      </c>
      <c r="BM105" s="48">
        <v>30186</v>
      </c>
      <c r="BN105" s="48">
        <v>11693</v>
      </c>
      <c r="BO105" s="48">
        <v>1974</v>
      </c>
      <c r="BP105" s="47">
        <v>324</v>
      </c>
      <c r="BQ105" s="48">
        <v>2298</v>
      </c>
      <c r="BR105" s="48">
        <v>2495</v>
      </c>
      <c r="BS105" s="47">
        <v>414</v>
      </c>
      <c r="BT105" s="48">
        <v>2909</v>
      </c>
      <c r="BU105" s="48">
        <v>7959</v>
      </c>
      <c r="BV105" s="48">
        <v>55045</v>
      </c>
      <c r="BW105" s="47">
        <v>27</v>
      </c>
      <c r="BX105" s="47">
        <v>9</v>
      </c>
      <c r="BY105" s="47">
        <v>36</v>
      </c>
      <c r="BZ105" s="47">
        <v>53</v>
      </c>
      <c r="CA105" s="51">
        <v>2061</v>
      </c>
      <c r="CB105" s="49">
        <v>373</v>
      </c>
      <c r="CC105" s="51">
        <v>2434</v>
      </c>
      <c r="CD105" s="50">
        <f>CC105/J105</f>
        <v>0.63138780804150452</v>
      </c>
      <c r="CE105" s="51">
        <v>18300</v>
      </c>
      <c r="CF105" s="52" t="s">
        <v>488</v>
      </c>
      <c r="CG105" s="50">
        <f>CE105/J105</f>
        <v>4.7470817120622568</v>
      </c>
      <c r="CH105" s="49">
        <v>0</v>
      </c>
      <c r="CI105" s="49">
        <v>756</v>
      </c>
      <c r="CJ105" s="52" t="s">
        <v>488</v>
      </c>
      <c r="CK105" s="51">
        <v>1931</v>
      </c>
      <c r="CL105" s="51">
        <v>1161</v>
      </c>
      <c r="CM105" s="51">
        <v>12359</v>
      </c>
      <c r="CN105" s="49">
        <v>5809</v>
      </c>
      <c r="CO105" s="51">
        <v>18168</v>
      </c>
      <c r="CP105" s="49">
        <v>0</v>
      </c>
      <c r="CQ105" s="51">
        <v>21260</v>
      </c>
      <c r="CR105" s="50">
        <f>CQ105/J105</f>
        <v>5.5149156939040207</v>
      </c>
      <c r="CS105" s="50">
        <f>CQ105/CE105</f>
        <v>1.1617486338797813</v>
      </c>
      <c r="CT105" s="49">
        <v>894</v>
      </c>
      <c r="CU105" s="49">
        <v>748</v>
      </c>
      <c r="CV105" s="49">
        <v>10</v>
      </c>
      <c r="CW105" s="49">
        <v>62</v>
      </c>
      <c r="CX105" s="49">
        <v>10</v>
      </c>
      <c r="CY105" s="49">
        <v>82</v>
      </c>
      <c r="CZ105" s="49">
        <v>5</v>
      </c>
      <c r="DA105" s="49">
        <v>186</v>
      </c>
      <c r="DB105" s="49">
        <v>665</v>
      </c>
      <c r="DC105" s="49">
        <v>93</v>
      </c>
      <c r="DD105" s="51">
        <v>944</v>
      </c>
      <c r="DE105" s="49">
        <v>0</v>
      </c>
      <c r="DF105" s="49">
        <v>0</v>
      </c>
      <c r="DG105" s="49">
        <v>0</v>
      </c>
      <c r="DH105" s="49">
        <v>0</v>
      </c>
      <c r="DI105" s="51">
        <v>82</v>
      </c>
      <c r="DJ105" s="49">
        <v>0</v>
      </c>
      <c r="DK105" s="49">
        <v>0</v>
      </c>
      <c r="DL105" s="49">
        <v>0</v>
      </c>
      <c r="DM105" s="51">
        <v>0</v>
      </c>
      <c r="DN105" s="51">
        <v>944</v>
      </c>
      <c r="DO105" s="50">
        <f>DN105/J105</f>
        <v>0.24487678339818417</v>
      </c>
      <c r="DP105" s="49">
        <v>144</v>
      </c>
      <c r="DQ105" s="49">
        <v>0</v>
      </c>
      <c r="DR105" s="49">
        <v>0</v>
      </c>
      <c r="DS105" s="49">
        <v>4</v>
      </c>
      <c r="DT105" s="49">
        <v>400</v>
      </c>
      <c r="DU105" s="49">
        <v>16</v>
      </c>
      <c r="DV105" s="49">
        <v>2</v>
      </c>
      <c r="DW105" s="49">
        <v>0</v>
      </c>
      <c r="DX105" s="49">
        <v>11</v>
      </c>
      <c r="DY105" s="49">
        <v>125</v>
      </c>
      <c r="DZ105" s="51">
        <v>1624</v>
      </c>
      <c r="EA105" s="51">
        <v>3300</v>
      </c>
      <c r="EB105" s="49"/>
    </row>
    <row r="106" spans="1:132" s="3" customFormat="1">
      <c r="A106" s="3" t="s">
        <v>101</v>
      </c>
      <c r="B106" s="3" t="s">
        <v>385</v>
      </c>
      <c r="C106" s="3" t="s">
        <v>282</v>
      </c>
      <c r="D106" s="35" t="s">
        <v>187</v>
      </c>
      <c r="E106" s="37">
        <v>408</v>
      </c>
      <c r="F106" s="37"/>
      <c r="G106" s="37"/>
      <c r="H106" s="35"/>
      <c r="I106" s="37"/>
      <c r="J106" s="37">
        <v>1099</v>
      </c>
      <c r="K106" s="36">
        <v>51</v>
      </c>
      <c r="L106" s="36">
        <v>900</v>
      </c>
      <c r="M106" s="38">
        <f>L106/J106</f>
        <v>0.81892629663330296</v>
      </c>
      <c r="N106" s="39">
        <v>43466</v>
      </c>
      <c r="O106" s="39">
        <v>43830</v>
      </c>
      <c r="P106" s="40">
        <v>8</v>
      </c>
      <c r="Q106" s="40">
        <v>0</v>
      </c>
      <c r="R106" s="40">
        <v>0</v>
      </c>
      <c r="S106" s="40">
        <v>8</v>
      </c>
      <c r="T106" s="40">
        <v>0</v>
      </c>
      <c r="U106" s="40">
        <v>8</v>
      </c>
      <c r="V106" s="40">
        <v>0</v>
      </c>
      <c r="W106" s="40">
        <v>4.5</v>
      </c>
      <c r="X106" s="41">
        <v>14000</v>
      </c>
      <c r="Y106" s="42">
        <f>X106/J106</f>
        <v>12.738853503184714</v>
      </c>
      <c r="Z106" s="41">
        <v>0</v>
      </c>
      <c r="AA106" s="41">
        <v>0</v>
      </c>
      <c r="AB106" s="41">
        <v>0</v>
      </c>
      <c r="AC106" s="41">
        <v>1400</v>
      </c>
      <c r="AD106" s="41">
        <v>1400</v>
      </c>
      <c r="AE106" s="41">
        <v>15400</v>
      </c>
      <c r="AF106" s="41">
        <v>0</v>
      </c>
      <c r="AG106" s="41">
        <v>15400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3">
        <v>0</v>
      </c>
      <c r="AN106" s="41">
        <v>0</v>
      </c>
      <c r="AO106" s="41">
        <v>0</v>
      </c>
      <c r="AP106" s="41">
        <v>14000</v>
      </c>
      <c r="AQ106" s="41">
        <v>14000</v>
      </c>
      <c r="AR106" s="41">
        <v>0</v>
      </c>
      <c r="AS106" s="44">
        <v>0</v>
      </c>
      <c r="AT106" s="44">
        <v>0</v>
      </c>
      <c r="AU106" s="44">
        <v>0</v>
      </c>
      <c r="AV106" s="44">
        <v>0</v>
      </c>
      <c r="AW106" s="44">
        <v>0</v>
      </c>
      <c r="AX106" s="45">
        <v>1100</v>
      </c>
      <c r="AY106" s="45">
        <v>0</v>
      </c>
      <c r="AZ106" s="45">
        <v>70</v>
      </c>
      <c r="BA106" s="45">
        <v>1170</v>
      </c>
      <c r="BB106" s="46">
        <f>BA106/J106</f>
        <v>1.064604185623294</v>
      </c>
      <c r="BC106" s="45"/>
      <c r="BD106" s="45"/>
      <c r="BE106" s="45">
        <v>8320</v>
      </c>
      <c r="BF106" s="45">
        <v>0</v>
      </c>
      <c r="BG106" s="45">
        <v>15400</v>
      </c>
      <c r="BH106" s="45">
        <v>9490</v>
      </c>
      <c r="BI106" s="45">
        <v>0</v>
      </c>
      <c r="BJ106" s="45">
        <v>0</v>
      </c>
      <c r="BK106" s="48">
        <v>3250</v>
      </c>
      <c r="BL106" s="48">
        <v>1170</v>
      </c>
      <c r="BM106" s="48">
        <v>4420</v>
      </c>
      <c r="BN106" s="47">
        <v>0</v>
      </c>
      <c r="BO106" s="47">
        <v>93</v>
      </c>
      <c r="BP106" s="47">
        <v>21</v>
      </c>
      <c r="BQ106" s="47">
        <v>114</v>
      </c>
      <c r="BR106" s="47">
        <v>76</v>
      </c>
      <c r="BS106" s="47">
        <v>11</v>
      </c>
      <c r="BT106" s="47">
        <v>87</v>
      </c>
      <c r="BU106" s="47">
        <v>0</v>
      </c>
      <c r="BV106" s="48">
        <v>4621</v>
      </c>
      <c r="BW106" s="47">
        <v>12</v>
      </c>
      <c r="BX106" s="47">
        <v>2</v>
      </c>
      <c r="BY106" s="47">
        <v>14</v>
      </c>
      <c r="BZ106" s="47">
        <v>51</v>
      </c>
      <c r="CA106" s="49">
        <v>442</v>
      </c>
      <c r="CB106" s="49">
        <v>45</v>
      </c>
      <c r="CC106" s="49">
        <v>487</v>
      </c>
      <c r="CD106" s="50">
        <f>CC106/J106</f>
        <v>0.44313011828935395</v>
      </c>
      <c r="CE106" s="49">
        <v>816</v>
      </c>
      <c r="CF106" s="52" t="s">
        <v>488</v>
      </c>
      <c r="CG106" s="50">
        <f>CE106/J106</f>
        <v>0.7424931756141947</v>
      </c>
      <c r="CH106" s="52"/>
      <c r="CI106" s="49">
        <v>204</v>
      </c>
      <c r="CJ106" s="52" t="s">
        <v>488</v>
      </c>
      <c r="CK106" s="49">
        <v>0</v>
      </c>
      <c r="CL106" s="49">
        <v>3</v>
      </c>
      <c r="CM106" s="49">
        <v>240</v>
      </c>
      <c r="CN106" s="49">
        <v>73</v>
      </c>
      <c r="CO106" s="49">
        <v>313</v>
      </c>
      <c r="CP106" s="49"/>
      <c r="CQ106" s="49">
        <v>316</v>
      </c>
      <c r="CR106" s="50">
        <f>CQ106/J106</f>
        <v>0.28753412192902639</v>
      </c>
      <c r="CS106" s="50">
        <f>CQ106/CE106</f>
        <v>0.38725490196078433</v>
      </c>
      <c r="CT106" s="49">
        <v>1</v>
      </c>
      <c r="CU106" s="49">
        <v>4</v>
      </c>
      <c r="CV106" s="49">
        <v>4</v>
      </c>
      <c r="CW106" s="49">
        <v>1</v>
      </c>
      <c r="CX106" s="49">
        <v>1</v>
      </c>
      <c r="CY106" s="49">
        <v>6</v>
      </c>
      <c r="CZ106" s="49">
        <v>4</v>
      </c>
      <c r="DA106" s="49">
        <v>225</v>
      </c>
      <c r="DB106" s="49">
        <v>50</v>
      </c>
      <c r="DC106" s="49">
        <v>10</v>
      </c>
      <c r="DD106" s="51">
        <v>285</v>
      </c>
      <c r="DE106" s="49">
        <v>0</v>
      </c>
      <c r="DF106" s="49">
        <v>0</v>
      </c>
      <c r="DG106" s="49">
        <v>0</v>
      </c>
      <c r="DH106" s="49">
        <v>0</v>
      </c>
      <c r="DI106" s="51">
        <v>6</v>
      </c>
      <c r="DJ106" s="49">
        <v>0</v>
      </c>
      <c r="DK106" s="49">
        <v>0</v>
      </c>
      <c r="DL106" s="49">
        <v>0</v>
      </c>
      <c r="DM106" s="51">
        <v>0</v>
      </c>
      <c r="DN106" s="51">
        <v>285</v>
      </c>
      <c r="DO106" s="50">
        <f>DN106/J106</f>
        <v>0.25932666060054593</v>
      </c>
      <c r="DP106" s="49">
        <v>20</v>
      </c>
      <c r="DQ106" s="49">
        <v>1</v>
      </c>
      <c r="DR106" s="49">
        <v>0</v>
      </c>
      <c r="DS106" s="49">
        <v>3</v>
      </c>
      <c r="DT106" s="49">
        <v>7</v>
      </c>
      <c r="DU106" s="49">
        <v>3</v>
      </c>
      <c r="DV106" s="49">
        <v>2</v>
      </c>
      <c r="DW106" s="49">
        <v>2</v>
      </c>
      <c r="DX106" s="49">
        <v>1</v>
      </c>
      <c r="DY106" s="49">
        <v>3</v>
      </c>
      <c r="DZ106" s="49">
        <v>6</v>
      </c>
      <c r="EA106" s="49">
        <v>170</v>
      </c>
      <c r="EB106" s="49">
        <v>120</v>
      </c>
    </row>
    <row r="107" spans="1:132" s="3" customFormat="1">
      <c r="A107" s="3" t="s">
        <v>102</v>
      </c>
      <c r="B107" s="3" t="s">
        <v>386</v>
      </c>
      <c r="C107" s="3" t="s">
        <v>290</v>
      </c>
      <c r="D107" s="97" t="s">
        <v>188</v>
      </c>
      <c r="E107" s="37"/>
      <c r="F107" s="37"/>
      <c r="G107" s="37"/>
      <c r="H107" s="35"/>
      <c r="I107" s="37"/>
      <c r="J107" s="37">
        <v>1458</v>
      </c>
      <c r="K107" s="36"/>
      <c r="L107" s="35"/>
      <c r="M107" s="38"/>
      <c r="N107" s="39"/>
      <c r="O107" s="39"/>
      <c r="P107" s="40"/>
      <c r="Q107" s="40"/>
      <c r="R107" s="40"/>
      <c r="S107" s="40"/>
      <c r="T107" s="40"/>
      <c r="U107" s="40"/>
      <c r="V107" s="40"/>
      <c r="W107" s="40"/>
      <c r="X107" s="53"/>
      <c r="Y107" s="4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4"/>
      <c r="AT107" s="54"/>
      <c r="AU107" s="54"/>
      <c r="AV107" s="54"/>
      <c r="AW107" s="54"/>
      <c r="AX107" s="55"/>
      <c r="AY107" s="55"/>
      <c r="AZ107" s="55"/>
      <c r="BA107" s="55"/>
      <c r="BB107" s="46"/>
      <c r="BC107" s="55"/>
      <c r="BD107" s="55"/>
      <c r="BE107" s="55"/>
      <c r="BF107" s="55"/>
      <c r="BG107" s="55"/>
      <c r="BH107" s="55"/>
      <c r="BI107" s="55"/>
      <c r="BJ107" s="55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48"/>
      <c r="BW107" s="56"/>
      <c r="BX107" s="56"/>
      <c r="BY107" s="56"/>
      <c r="BZ107" s="56"/>
      <c r="CA107" s="52"/>
      <c r="CB107" s="52"/>
      <c r="CC107" s="52"/>
      <c r="CD107" s="50"/>
      <c r="CE107" s="52"/>
      <c r="CF107" s="52"/>
      <c r="CG107" s="50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0"/>
      <c r="CS107" s="50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1"/>
      <c r="DE107" s="52"/>
      <c r="DF107" s="52"/>
      <c r="DG107" s="52"/>
      <c r="DH107" s="52"/>
      <c r="DI107" s="52"/>
      <c r="DJ107" s="52"/>
      <c r="DK107" s="52"/>
      <c r="DL107" s="52"/>
      <c r="DM107" s="51"/>
      <c r="DN107" s="51"/>
      <c r="DO107" s="50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</row>
    <row r="108" spans="1:132" s="3" customFormat="1">
      <c r="A108" s="3" t="s">
        <v>103</v>
      </c>
      <c r="B108" s="3" t="s">
        <v>387</v>
      </c>
      <c r="C108" s="3" t="s">
        <v>289</v>
      </c>
      <c r="D108" s="35" t="s">
        <v>187</v>
      </c>
      <c r="E108" s="37">
        <v>777</v>
      </c>
      <c r="F108" s="37"/>
      <c r="G108" s="37">
        <v>80</v>
      </c>
      <c r="H108" s="36"/>
      <c r="I108" s="37"/>
      <c r="J108" s="36">
        <v>784</v>
      </c>
      <c r="K108" s="36">
        <v>38</v>
      </c>
      <c r="L108" s="36">
        <v>800</v>
      </c>
      <c r="M108" s="38">
        <f t="shared" ref="M108:M141" si="50">L108/J108</f>
        <v>1.0204081632653061</v>
      </c>
      <c r="N108" s="39">
        <v>43647</v>
      </c>
      <c r="O108" s="39">
        <v>44012</v>
      </c>
      <c r="P108" s="40">
        <v>0</v>
      </c>
      <c r="Q108" s="40">
        <v>18</v>
      </c>
      <c r="R108" s="40">
        <v>8</v>
      </c>
      <c r="S108" s="40">
        <v>26</v>
      </c>
      <c r="T108" s="40">
        <v>0</v>
      </c>
      <c r="U108" s="40">
        <v>26</v>
      </c>
      <c r="V108" s="40">
        <v>0</v>
      </c>
      <c r="W108" s="40">
        <v>9</v>
      </c>
      <c r="X108" s="41">
        <v>25650</v>
      </c>
      <c r="Y108" s="42">
        <f>X108/J108</f>
        <v>32.716836734693878</v>
      </c>
      <c r="Z108" s="41">
        <v>0</v>
      </c>
      <c r="AA108" s="41">
        <v>0</v>
      </c>
      <c r="AB108" s="41">
        <v>0</v>
      </c>
      <c r="AC108" s="41">
        <v>8415</v>
      </c>
      <c r="AD108" s="41">
        <v>8415</v>
      </c>
      <c r="AE108" s="41">
        <v>34065</v>
      </c>
      <c r="AF108" s="41">
        <v>0</v>
      </c>
      <c r="AG108" s="41">
        <v>34065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3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4">
        <v>0</v>
      </c>
      <c r="AT108" s="44">
        <v>0</v>
      </c>
      <c r="AU108" s="44">
        <v>0</v>
      </c>
      <c r="AV108" s="44">
        <v>0</v>
      </c>
      <c r="AW108" s="44">
        <v>0</v>
      </c>
      <c r="AX108" s="45">
        <v>1946</v>
      </c>
      <c r="AY108" s="45">
        <v>476</v>
      </c>
      <c r="AZ108" s="45">
        <v>276</v>
      </c>
      <c r="BA108" s="45">
        <v>2698</v>
      </c>
      <c r="BB108" s="46">
        <f>BA108/J108</f>
        <v>3.4413265306122449</v>
      </c>
      <c r="BC108" s="45">
        <v>21493</v>
      </c>
      <c r="BD108" s="45">
        <v>1644</v>
      </c>
      <c r="BE108" s="45">
        <v>23137</v>
      </c>
      <c r="BF108" s="45">
        <v>5859</v>
      </c>
      <c r="BG108" s="45">
        <v>34065</v>
      </c>
      <c r="BH108" s="45">
        <v>31694</v>
      </c>
      <c r="BI108" s="45">
        <v>0</v>
      </c>
      <c r="BJ108" s="45">
        <v>0</v>
      </c>
      <c r="BK108" s="48">
        <v>3235</v>
      </c>
      <c r="BL108" s="48">
        <v>3478</v>
      </c>
      <c r="BM108" s="48">
        <v>6713</v>
      </c>
      <c r="BN108" s="48">
        <v>16598</v>
      </c>
      <c r="BO108" s="47">
        <v>777</v>
      </c>
      <c r="BP108" s="47">
        <v>272</v>
      </c>
      <c r="BQ108" s="48">
        <v>1049</v>
      </c>
      <c r="BR108" s="47">
        <v>155</v>
      </c>
      <c r="BS108" s="47">
        <v>27</v>
      </c>
      <c r="BT108" s="47">
        <v>182</v>
      </c>
      <c r="BU108" s="48">
        <v>9097</v>
      </c>
      <c r="BV108" s="48">
        <v>33639</v>
      </c>
      <c r="BW108" s="47">
        <v>2</v>
      </c>
      <c r="BX108" s="47">
        <v>0</v>
      </c>
      <c r="BY108" s="47">
        <v>2</v>
      </c>
      <c r="BZ108" s="47">
        <v>51</v>
      </c>
      <c r="CA108" s="49"/>
      <c r="CB108" s="49"/>
      <c r="CC108" s="49">
        <v>290</v>
      </c>
      <c r="CD108" s="50">
        <f>CC108/J108</f>
        <v>0.36989795918367346</v>
      </c>
      <c r="CE108" s="51">
        <v>1838</v>
      </c>
      <c r="CF108" s="52" t="s">
        <v>489</v>
      </c>
      <c r="CG108" s="50">
        <f>CE108/J108</f>
        <v>2.3443877551020407</v>
      </c>
      <c r="CH108" s="49">
        <v>150</v>
      </c>
      <c r="CI108" s="51">
        <v>1040</v>
      </c>
      <c r="CJ108" s="52" t="s">
        <v>488</v>
      </c>
      <c r="CK108" s="49">
        <v>122</v>
      </c>
      <c r="CL108" s="49">
        <v>0</v>
      </c>
      <c r="CM108" s="49"/>
      <c r="CN108" s="49"/>
      <c r="CO108" s="51">
        <v>3957</v>
      </c>
      <c r="CP108" s="49">
        <v>0</v>
      </c>
      <c r="CQ108" s="51">
        <v>4079</v>
      </c>
      <c r="CR108" s="50">
        <f>CQ108/J108</f>
        <v>5.2028061224489797</v>
      </c>
      <c r="CS108" s="50">
        <f>CQ108/CE108</f>
        <v>2.2192600652883567</v>
      </c>
      <c r="CT108" s="49">
        <v>128</v>
      </c>
      <c r="CU108" s="49">
        <v>309</v>
      </c>
      <c r="CV108" s="49">
        <v>10</v>
      </c>
      <c r="CW108" s="49">
        <v>24</v>
      </c>
      <c r="CX108" s="49">
        <v>0</v>
      </c>
      <c r="CY108" s="49">
        <v>34</v>
      </c>
      <c r="CZ108" s="49">
        <v>4</v>
      </c>
      <c r="DA108" s="49">
        <v>128</v>
      </c>
      <c r="DB108" s="49">
        <v>383</v>
      </c>
      <c r="DC108" s="49">
        <v>0</v>
      </c>
      <c r="DD108" s="51">
        <v>511</v>
      </c>
      <c r="DE108" s="49">
        <v>1</v>
      </c>
      <c r="DF108" s="49">
        <v>0</v>
      </c>
      <c r="DG108" s="49">
        <v>0</v>
      </c>
      <c r="DH108" s="49">
        <v>1</v>
      </c>
      <c r="DI108" s="51">
        <v>35</v>
      </c>
      <c r="DJ108" s="49">
        <v>4</v>
      </c>
      <c r="DK108" s="49">
        <v>0</v>
      </c>
      <c r="DL108" s="49">
        <v>0</v>
      </c>
      <c r="DM108" s="51">
        <v>4</v>
      </c>
      <c r="DN108" s="51">
        <v>515</v>
      </c>
      <c r="DO108" s="50">
        <f>DN108/J108</f>
        <v>0.65688775510204078</v>
      </c>
      <c r="DP108" s="49">
        <v>38</v>
      </c>
      <c r="DQ108" s="49">
        <v>10</v>
      </c>
      <c r="DR108" s="49">
        <v>153</v>
      </c>
      <c r="DS108" s="49">
        <v>2</v>
      </c>
      <c r="DT108" s="49">
        <v>33</v>
      </c>
      <c r="DU108" s="49">
        <v>9</v>
      </c>
      <c r="DV108" s="49">
        <v>0</v>
      </c>
      <c r="DW108" s="49">
        <v>2</v>
      </c>
      <c r="DX108" s="49">
        <v>2</v>
      </c>
      <c r="DY108" s="49">
        <v>4</v>
      </c>
      <c r="DZ108" s="49">
        <v>102</v>
      </c>
      <c r="EA108" s="49">
        <v>416</v>
      </c>
      <c r="EB108" s="49">
        <v>714</v>
      </c>
    </row>
    <row r="109" spans="1:132" s="3" customFormat="1">
      <c r="A109" s="3" t="s">
        <v>104</v>
      </c>
      <c r="B109" s="3" t="s">
        <v>388</v>
      </c>
      <c r="C109" s="3" t="s">
        <v>294</v>
      </c>
      <c r="D109" s="35" t="s">
        <v>187</v>
      </c>
      <c r="E109" s="37">
        <v>2242</v>
      </c>
      <c r="F109" s="37"/>
      <c r="G109" s="37"/>
      <c r="H109" s="36"/>
      <c r="I109" s="37">
        <v>152</v>
      </c>
      <c r="J109" s="37">
        <v>10845</v>
      </c>
      <c r="K109" s="36">
        <v>38</v>
      </c>
      <c r="L109" s="37">
        <v>11500</v>
      </c>
      <c r="M109" s="38">
        <f t="shared" si="50"/>
        <v>1.0603964960811434</v>
      </c>
      <c r="N109" s="39">
        <v>43647</v>
      </c>
      <c r="O109" s="39">
        <v>44012</v>
      </c>
      <c r="P109" s="40">
        <v>40</v>
      </c>
      <c r="Q109" s="40">
        <v>65</v>
      </c>
      <c r="R109" s="40">
        <v>56</v>
      </c>
      <c r="S109" s="40">
        <v>161</v>
      </c>
      <c r="T109" s="40">
        <v>4</v>
      </c>
      <c r="U109" s="40">
        <v>165</v>
      </c>
      <c r="V109" s="40">
        <v>0</v>
      </c>
      <c r="W109" s="40">
        <v>34</v>
      </c>
      <c r="X109" s="41">
        <v>284682</v>
      </c>
      <c r="Y109" s="42">
        <f>X109/J109</f>
        <v>26.250069156293222</v>
      </c>
      <c r="Z109" s="41">
        <v>20</v>
      </c>
      <c r="AA109" s="41">
        <v>20</v>
      </c>
      <c r="AB109" s="41">
        <v>0</v>
      </c>
      <c r="AC109" s="41">
        <v>6915</v>
      </c>
      <c r="AD109" s="41">
        <v>6915</v>
      </c>
      <c r="AE109" s="41">
        <v>291597</v>
      </c>
      <c r="AF109" s="41">
        <v>0</v>
      </c>
      <c r="AG109" s="41">
        <v>291597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3">
        <v>330</v>
      </c>
      <c r="AN109" s="41">
        <v>0</v>
      </c>
      <c r="AO109" s="41">
        <v>330</v>
      </c>
      <c r="AP109" s="41">
        <v>0</v>
      </c>
      <c r="AQ109" s="41">
        <v>330</v>
      </c>
      <c r="AR109" s="41">
        <v>141282</v>
      </c>
      <c r="AS109" s="44">
        <v>0</v>
      </c>
      <c r="AT109" s="44">
        <v>0</v>
      </c>
      <c r="AU109" s="44">
        <v>0</v>
      </c>
      <c r="AV109" s="44">
        <v>0</v>
      </c>
      <c r="AW109" s="44">
        <v>0</v>
      </c>
      <c r="AX109" s="45">
        <v>20842</v>
      </c>
      <c r="AY109" s="45">
        <v>6842</v>
      </c>
      <c r="AZ109" s="45">
        <v>6235</v>
      </c>
      <c r="BA109" s="45">
        <v>33919</v>
      </c>
      <c r="BB109" s="46">
        <f>BA109/J109</f>
        <v>3.1276164130935915</v>
      </c>
      <c r="BC109" s="45">
        <v>168077</v>
      </c>
      <c r="BD109" s="45">
        <v>49250</v>
      </c>
      <c r="BE109" s="45">
        <v>217327</v>
      </c>
      <c r="BF109" s="45">
        <v>32390</v>
      </c>
      <c r="BG109" s="45">
        <v>291597</v>
      </c>
      <c r="BH109" s="45">
        <v>283636</v>
      </c>
      <c r="BI109" s="45">
        <v>330</v>
      </c>
      <c r="BJ109" s="45">
        <v>0</v>
      </c>
      <c r="BK109" s="48">
        <v>15517</v>
      </c>
      <c r="BL109" s="48">
        <v>20084</v>
      </c>
      <c r="BM109" s="48">
        <v>35601</v>
      </c>
      <c r="BN109" s="48">
        <v>16598</v>
      </c>
      <c r="BO109" s="48">
        <v>2766</v>
      </c>
      <c r="BP109" s="48">
        <v>1296</v>
      </c>
      <c r="BQ109" s="48">
        <v>4062</v>
      </c>
      <c r="BR109" s="48">
        <v>1988</v>
      </c>
      <c r="BS109" s="47">
        <v>944</v>
      </c>
      <c r="BT109" s="48">
        <v>2932</v>
      </c>
      <c r="BU109" s="48">
        <v>9097</v>
      </c>
      <c r="BV109" s="48">
        <v>68290</v>
      </c>
      <c r="BW109" s="47">
        <v>24</v>
      </c>
      <c r="BX109" s="47">
        <v>3</v>
      </c>
      <c r="BY109" s="47">
        <v>27</v>
      </c>
      <c r="BZ109" s="47">
        <v>52</v>
      </c>
      <c r="CA109" s="51">
        <v>3090</v>
      </c>
      <c r="CB109" s="49">
        <v>703</v>
      </c>
      <c r="CC109" s="51">
        <v>3793</v>
      </c>
      <c r="CD109" s="50">
        <f>CC109/J109</f>
        <v>0.34974642692485014</v>
      </c>
      <c r="CE109" s="51">
        <v>41235</v>
      </c>
      <c r="CF109" s="52" t="s">
        <v>488</v>
      </c>
      <c r="CG109" s="50">
        <f>CE109/J109</f>
        <v>3.8022130013831257</v>
      </c>
      <c r="CH109" s="52"/>
      <c r="CI109" s="52"/>
      <c r="CJ109" s="52" t="s">
        <v>488</v>
      </c>
      <c r="CK109" s="51">
        <v>6968</v>
      </c>
      <c r="CL109" s="51">
        <v>6968</v>
      </c>
      <c r="CM109" s="51">
        <v>18471</v>
      </c>
      <c r="CN109" s="51">
        <v>32758</v>
      </c>
      <c r="CO109" s="51">
        <v>51229</v>
      </c>
      <c r="CP109" s="49">
        <v>0</v>
      </c>
      <c r="CQ109" s="51">
        <v>65165</v>
      </c>
      <c r="CR109" s="50">
        <f>CQ109/J109</f>
        <v>6.0087597971415398</v>
      </c>
      <c r="CS109" s="50">
        <f>CQ109/CE109</f>
        <v>1.580332242027404</v>
      </c>
      <c r="CT109" s="49">
        <v>561</v>
      </c>
      <c r="CU109" s="49">
        <v>513</v>
      </c>
      <c r="CV109" s="49">
        <v>179</v>
      </c>
      <c r="CW109" s="49">
        <v>322</v>
      </c>
      <c r="CX109" s="49">
        <v>82</v>
      </c>
      <c r="CY109" s="49">
        <v>583</v>
      </c>
      <c r="CZ109" s="49">
        <v>23</v>
      </c>
      <c r="DA109" s="51">
        <v>1285</v>
      </c>
      <c r="DB109" s="51">
        <v>5372</v>
      </c>
      <c r="DC109" s="49">
        <v>325</v>
      </c>
      <c r="DD109" s="51">
        <v>6982</v>
      </c>
      <c r="DE109" s="49">
        <v>0</v>
      </c>
      <c r="DF109" s="49">
        <v>21</v>
      </c>
      <c r="DG109" s="49">
        <v>0</v>
      </c>
      <c r="DH109" s="49">
        <v>21</v>
      </c>
      <c r="DI109" s="51">
        <v>604</v>
      </c>
      <c r="DJ109" s="49">
        <v>0</v>
      </c>
      <c r="DK109" s="49">
        <v>64</v>
      </c>
      <c r="DL109" s="49">
        <v>0</v>
      </c>
      <c r="DM109" s="51">
        <v>64</v>
      </c>
      <c r="DN109" s="51">
        <v>7046</v>
      </c>
      <c r="DO109" s="50">
        <f>DN109/J109</f>
        <v>0.6497003227293684</v>
      </c>
      <c r="DP109" s="49">
        <v>38</v>
      </c>
      <c r="DQ109" s="49">
        <v>16</v>
      </c>
      <c r="DR109" s="49">
        <v>64</v>
      </c>
      <c r="DS109" s="49">
        <v>120</v>
      </c>
      <c r="DT109" s="49">
        <v>120</v>
      </c>
      <c r="DU109" s="49">
        <v>0</v>
      </c>
      <c r="DV109" s="49">
        <v>0</v>
      </c>
      <c r="DW109" s="49">
        <v>0</v>
      </c>
      <c r="DX109" s="49">
        <v>9</v>
      </c>
      <c r="DY109" s="49">
        <v>30</v>
      </c>
      <c r="DZ109" s="51">
        <v>3330</v>
      </c>
      <c r="EA109" s="49"/>
      <c r="EB109" s="51">
        <v>18746</v>
      </c>
    </row>
    <row r="110" spans="1:132" s="3" customFormat="1">
      <c r="A110" s="3" t="s">
        <v>105</v>
      </c>
      <c r="B110" s="3" t="s">
        <v>389</v>
      </c>
      <c r="C110" s="3" t="s">
        <v>288</v>
      </c>
      <c r="D110" s="97" t="s">
        <v>187</v>
      </c>
      <c r="E110" s="37"/>
      <c r="F110" s="37"/>
      <c r="G110" s="37"/>
      <c r="H110" s="35"/>
      <c r="I110" s="37"/>
      <c r="J110" s="36">
        <v>906</v>
      </c>
      <c r="K110" s="36"/>
      <c r="L110" s="37">
        <v>1330</v>
      </c>
      <c r="M110" s="38">
        <f t="shared" si="50"/>
        <v>1.4679911699779249</v>
      </c>
      <c r="N110" s="39"/>
      <c r="O110" s="39"/>
      <c r="P110" s="40"/>
      <c r="Q110" s="40"/>
      <c r="R110" s="40"/>
      <c r="S110" s="40"/>
      <c r="T110" s="40"/>
      <c r="U110" s="40"/>
      <c r="V110" s="40"/>
      <c r="W110" s="40"/>
      <c r="X110" s="53"/>
      <c r="Y110" s="42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4"/>
      <c r="AT110" s="54"/>
      <c r="AU110" s="54"/>
      <c r="AV110" s="54"/>
      <c r="AW110" s="54"/>
      <c r="AX110" s="55"/>
      <c r="AY110" s="55"/>
      <c r="AZ110" s="55"/>
      <c r="BA110" s="55"/>
      <c r="BB110" s="46"/>
      <c r="BC110" s="55"/>
      <c r="BD110" s="55"/>
      <c r="BE110" s="55"/>
      <c r="BF110" s="55"/>
      <c r="BG110" s="55"/>
      <c r="BH110" s="55"/>
      <c r="BI110" s="55"/>
      <c r="BJ110" s="55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48"/>
      <c r="BW110" s="56"/>
      <c r="BX110" s="56"/>
      <c r="BY110" s="56"/>
      <c r="BZ110" s="56"/>
      <c r="CA110" s="52"/>
      <c r="CB110" s="52"/>
      <c r="CC110" s="52"/>
      <c r="CD110" s="50"/>
      <c r="CE110" s="52"/>
      <c r="CF110" s="52"/>
      <c r="CG110" s="50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0"/>
      <c r="CS110" s="50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1"/>
      <c r="DE110" s="52"/>
      <c r="DF110" s="52"/>
      <c r="DG110" s="52"/>
      <c r="DH110" s="52"/>
      <c r="DI110" s="52"/>
      <c r="DJ110" s="52"/>
      <c r="DK110" s="52"/>
      <c r="DL110" s="52"/>
      <c r="DM110" s="51"/>
      <c r="DN110" s="51"/>
      <c r="DO110" s="50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</row>
    <row r="111" spans="1:132" s="3" customFormat="1">
      <c r="A111" s="3" t="s">
        <v>106</v>
      </c>
      <c r="B111" s="3" t="s">
        <v>390</v>
      </c>
      <c r="C111" s="3" t="s">
        <v>293</v>
      </c>
      <c r="D111" s="35" t="s">
        <v>188</v>
      </c>
      <c r="E111" s="37">
        <v>800</v>
      </c>
      <c r="F111" s="37"/>
      <c r="G111" s="37"/>
      <c r="H111" s="36"/>
      <c r="I111" s="37"/>
      <c r="J111" s="37">
        <v>1806</v>
      </c>
      <c r="K111" s="36">
        <v>40</v>
      </c>
      <c r="L111" s="37">
        <v>4000</v>
      </c>
      <c r="M111" s="38">
        <f t="shared" si="50"/>
        <v>2.2148394241417497</v>
      </c>
      <c r="N111" s="39">
        <v>43739</v>
      </c>
      <c r="O111" s="39">
        <v>44104</v>
      </c>
      <c r="P111" s="40">
        <v>0</v>
      </c>
      <c r="Q111" s="40">
        <v>24</v>
      </c>
      <c r="R111" s="40">
        <v>0</v>
      </c>
      <c r="S111" s="40">
        <v>24</v>
      </c>
      <c r="T111" s="40">
        <v>1</v>
      </c>
      <c r="U111" s="40">
        <v>25</v>
      </c>
      <c r="V111" s="40">
        <v>2.75</v>
      </c>
      <c r="W111" s="40">
        <v>4</v>
      </c>
      <c r="X111" s="41">
        <v>1000</v>
      </c>
      <c r="Y111" s="42">
        <f>X111/J111</f>
        <v>0.55370985603543743</v>
      </c>
      <c r="Z111" s="41">
        <v>0</v>
      </c>
      <c r="AA111" s="41">
        <v>0</v>
      </c>
      <c r="AB111" s="41">
        <v>0</v>
      </c>
      <c r="AC111" s="41">
        <v>86743</v>
      </c>
      <c r="AD111" s="41">
        <v>86743</v>
      </c>
      <c r="AE111" s="41">
        <v>87743</v>
      </c>
      <c r="AF111" s="41">
        <v>0</v>
      </c>
      <c r="AG111" s="41">
        <v>87743</v>
      </c>
      <c r="AH111" s="41">
        <v>200</v>
      </c>
      <c r="AI111" s="41">
        <v>0</v>
      </c>
      <c r="AJ111" s="41">
        <v>0</v>
      </c>
      <c r="AK111" s="41">
        <v>200</v>
      </c>
      <c r="AL111" s="41">
        <v>0</v>
      </c>
      <c r="AM111" s="43">
        <v>0</v>
      </c>
      <c r="AN111" s="41">
        <v>0</v>
      </c>
      <c r="AO111" s="41">
        <v>0</v>
      </c>
      <c r="AP111" s="41">
        <v>7237</v>
      </c>
      <c r="AQ111" s="41">
        <v>7437</v>
      </c>
      <c r="AR111" s="41">
        <v>2400</v>
      </c>
      <c r="AS111" s="44">
        <v>0</v>
      </c>
      <c r="AT111" s="44">
        <v>0</v>
      </c>
      <c r="AU111" s="44">
        <v>0</v>
      </c>
      <c r="AV111" s="44">
        <v>0</v>
      </c>
      <c r="AW111" s="44">
        <v>0</v>
      </c>
      <c r="AX111" s="45">
        <v>4098</v>
      </c>
      <c r="AY111" s="45">
        <v>771</v>
      </c>
      <c r="AZ111" s="45">
        <v>0</v>
      </c>
      <c r="BA111" s="45">
        <v>4869</v>
      </c>
      <c r="BB111" s="46">
        <f>BA111/J111</f>
        <v>2.6960132890365447</v>
      </c>
      <c r="BC111" s="45">
        <v>25569</v>
      </c>
      <c r="BD111" s="45">
        <v>1959</v>
      </c>
      <c r="BE111" s="45">
        <v>27528</v>
      </c>
      <c r="BF111" s="45">
        <v>40291</v>
      </c>
      <c r="BG111" s="45">
        <v>87743</v>
      </c>
      <c r="BH111" s="45">
        <v>72688</v>
      </c>
      <c r="BI111" s="45">
        <v>7237</v>
      </c>
      <c r="BJ111" s="45">
        <v>23955</v>
      </c>
      <c r="BK111" s="48">
        <v>8885</v>
      </c>
      <c r="BL111" s="48">
        <v>3926</v>
      </c>
      <c r="BM111" s="48">
        <v>12811</v>
      </c>
      <c r="BN111" s="48">
        <v>17438</v>
      </c>
      <c r="BO111" s="47"/>
      <c r="BP111" s="47"/>
      <c r="BQ111" s="48">
        <v>2171</v>
      </c>
      <c r="BR111" s="47">
        <v>505</v>
      </c>
      <c r="BS111" s="47">
        <v>55</v>
      </c>
      <c r="BT111" s="47">
        <v>560</v>
      </c>
      <c r="BU111" s="48">
        <v>19827</v>
      </c>
      <c r="BV111" s="48">
        <v>52807</v>
      </c>
      <c r="BW111" s="47">
        <v>4</v>
      </c>
      <c r="BX111" s="47">
        <v>0</v>
      </c>
      <c r="BY111" s="47">
        <v>4</v>
      </c>
      <c r="BZ111" s="47">
        <v>51</v>
      </c>
      <c r="CA111" s="49">
        <v>755</v>
      </c>
      <c r="CB111" s="49">
        <v>50</v>
      </c>
      <c r="CC111" s="51">
        <v>1650</v>
      </c>
      <c r="CD111" s="50">
        <f>CC111/J111</f>
        <v>0.91362126245847175</v>
      </c>
      <c r="CE111" s="51">
        <v>3932</v>
      </c>
      <c r="CF111" s="52" t="s">
        <v>489</v>
      </c>
      <c r="CG111" s="50">
        <f>CE111/J111</f>
        <v>2.1771871539313401</v>
      </c>
      <c r="CH111" s="49">
        <v>0</v>
      </c>
      <c r="CI111" s="49">
        <v>180</v>
      </c>
      <c r="CJ111" s="52" t="s">
        <v>488</v>
      </c>
      <c r="CK111" s="49">
        <v>964</v>
      </c>
      <c r="CL111" s="49">
        <v>0</v>
      </c>
      <c r="CM111" s="49"/>
      <c r="CN111" s="49"/>
      <c r="CO111" s="51">
        <v>3999</v>
      </c>
      <c r="CP111" s="49">
        <v>0</v>
      </c>
      <c r="CQ111" s="51">
        <v>4963</v>
      </c>
      <c r="CR111" s="50">
        <f>CQ111/J111</f>
        <v>2.748062015503876</v>
      </c>
      <c r="CS111" s="50">
        <f>CQ111/CE111</f>
        <v>1.2622075279755849</v>
      </c>
      <c r="CT111" s="49">
        <v>21</v>
      </c>
      <c r="CU111" s="49">
        <v>63</v>
      </c>
      <c r="CV111" s="49">
        <v>75</v>
      </c>
      <c r="CW111" s="49">
        <v>64</v>
      </c>
      <c r="CX111" s="49">
        <v>0</v>
      </c>
      <c r="CY111" s="49">
        <v>139</v>
      </c>
      <c r="CZ111" s="49">
        <v>75</v>
      </c>
      <c r="DA111" s="49">
        <v>746</v>
      </c>
      <c r="DB111" s="49">
        <v>377</v>
      </c>
      <c r="DC111" s="49">
        <v>0</v>
      </c>
      <c r="DD111" s="51">
        <v>1123</v>
      </c>
      <c r="DE111" s="49">
        <v>0</v>
      </c>
      <c r="DF111" s="49">
        <v>15</v>
      </c>
      <c r="DG111" s="49">
        <v>0</v>
      </c>
      <c r="DH111" s="49">
        <v>15</v>
      </c>
      <c r="DI111" s="51">
        <v>154</v>
      </c>
      <c r="DJ111" s="49">
        <v>0</v>
      </c>
      <c r="DK111" s="49">
        <v>45</v>
      </c>
      <c r="DL111" s="49">
        <v>0</v>
      </c>
      <c r="DM111" s="51">
        <v>45</v>
      </c>
      <c r="DN111" s="51">
        <v>1168</v>
      </c>
      <c r="DO111" s="50">
        <f>DN111/J111</f>
        <v>0.64673311184939097</v>
      </c>
      <c r="DP111" s="49">
        <v>25</v>
      </c>
      <c r="DQ111" s="49">
        <v>0</v>
      </c>
      <c r="DR111" s="49">
        <v>0</v>
      </c>
      <c r="DS111" s="49">
        <v>4</v>
      </c>
      <c r="DT111" s="49">
        <v>200</v>
      </c>
      <c r="DU111" s="49">
        <v>0</v>
      </c>
      <c r="DV111" s="49">
        <v>0</v>
      </c>
      <c r="DW111" s="49">
        <v>0</v>
      </c>
      <c r="DX111" s="49">
        <v>4</v>
      </c>
      <c r="DY111" s="49">
        <v>125</v>
      </c>
      <c r="DZ111" s="49">
        <v>260</v>
      </c>
      <c r="EA111" s="51">
        <v>4777</v>
      </c>
      <c r="EB111" s="51">
        <v>7304</v>
      </c>
    </row>
    <row r="112" spans="1:132" s="3" customFormat="1">
      <c r="A112" s="3" t="s">
        <v>107</v>
      </c>
      <c r="B112" s="3" t="s">
        <v>391</v>
      </c>
      <c r="C112" s="3" t="s">
        <v>287</v>
      </c>
      <c r="D112" s="35" t="s">
        <v>187</v>
      </c>
      <c r="E112" s="37">
        <v>644</v>
      </c>
      <c r="F112" s="37"/>
      <c r="G112" s="37">
        <v>252</v>
      </c>
      <c r="H112" s="36"/>
      <c r="I112" s="37"/>
      <c r="J112" s="37">
        <v>1800</v>
      </c>
      <c r="K112" s="36">
        <v>29</v>
      </c>
      <c r="L112" s="36">
        <v>420</v>
      </c>
      <c r="M112" s="38">
        <f t="shared" si="50"/>
        <v>0.23333333333333334</v>
      </c>
      <c r="N112" s="39">
        <v>43831</v>
      </c>
      <c r="O112" s="39">
        <v>44196</v>
      </c>
      <c r="P112" s="40">
        <v>9</v>
      </c>
      <c r="Q112" s="40">
        <v>17</v>
      </c>
      <c r="R112" s="40">
        <v>0</v>
      </c>
      <c r="S112" s="40">
        <v>26</v>
      </c>
      <c r="T112" s="40">
        <v>0.75</v>
      </c>
      <c r="U112" s="40">
        <v>26.75</v>
      </c>
      <c r="V112" s="40">
        <v>0</v>
      </c>
      <c r="W112" s="40">
        <v>4</v>
      </c>
      <c r="X112" s="41">
        <v>27091</v>
      </c>
      <c r="Y112" s="42">
        <f>X112/J112</f>
        <v>15.050555555555556</v>
      </c>
      <c r="Z112" s="41">
        <v>0</v>
      </c>
      <c r="AA112" s="41">
        <v>0</v>
      </c>
      <c r="AB112" s="41">
        <v>0</v>
      </c>
      <c r="AC112" s="41">
        <v>1567</v>
      </c>
      <c r="AD112" s="41">
        <v>1567</v>
      </c>
      <c r="AE112" s="41">
        <v>28658</v>
      </c>
      <c r="AF112" s="41">
        <v>0</v>
      </c>
      <c r="AG112" s="41">
        <v>28658</v>
      </c>
      <c r="AH112" s="41">
        <v>200</v>
      </c>
      <c r="AI112" s="41">
        <v>0</v>
      </c>
      <c r="AJ112" s="41">
        <v>0</v>
      </c>
      <c r="AK112" s="41">
        <v>200</v>
      </c>
      <c r="AL112" s="41">
        <v>0</v>
      </c>
      <c r="AM112" s="43">
        <v>600</v>
      </c>
      <c r="AN112" s="41">
        <v>0</v>
      </c>
      <c r="AO112" s="41">
        <v>600</v>
      </c>
      <c r="AP112" s="41">
        <v>0</v>
      </c>
      <c r="AQ112" s="41">
        <v>800</v>
      </c>
      <c r="AR112" s="41">
        <v>500</v>
      </c>
      <c r="AS112" s="44">
        <v>0</v>
      </c>
      <c r="AT112" s="44">
        <v>0</v>
      </c>
      <c r="AU112" s="44">
        <v>0</v>
      </c>
      <c r="AV112" s="44">
        <v>0</v>
      </c>
      <c r="AW112" s="44">
        <v>0</v>
      </c>
      <c r="AX112" s="45">
        <v>2814</v>
      </c>
      <c r="AY112" s="45">
        <v>284</v>
      </c>
      <c r="AZ112" s="45">
        <v>0</v>
      </c>
      <c r="BA112" s="45">
        <v>3098</v>
      </c>
      <c r="BB112" s="46">
        <f>BA112/J112</f>
        <v>1.721111111111111</v>
      </c>
      <c r="BC112" s="45">
        <v>17477</v>
      </c>
      <c r="BD112" s="45">
        <v>1353</v>
      </c>
      <c r="BE112" s="45">
        <v>18830</v>
      </c>
      <c r="BF112" s="45">
        <v>5163</v>
      </c>
      <c r="BG112" s="45">
        <v>28658</v>
      </c>
      <c r="BH112" s="45">
        <v>27091</v>
      </c>
      <c r="BI112" s="45">
        <v>0</v>
      </c>
      <c r="BJ112" s="45">
        <v>0</v>
      </c>
      <c r="BK112" s="48">
        <v>2277</v>
      </c>
      <c r="BL112" s="48">
        <v>2935</v>
      </c>
      <c r="BM112" s="48">
        <v>5212</v>
      </c>
      <c r="BN112" s="48">
        <v>16598</v>
      </c>
      <c r="BO112" s="47">
        <v>245</v>
      </c>
      <c r="BP112" s="47">
        <v>234</v>
      </c>
      <c r="BQ112" s="47">
        <v>479</v>
      </c>
      <c r="BR112" s="47">
        <v>208</v>
      </c>
      <c r="BS112" s="47">
        <v>151</v>
      </c>
      <c r="BT112" s="47">
        <v>359</v>
      </c>
      <c r="BU112" s="48">
        <v>9097</v>
      </c>
      <c r="BV112" s="48">
        <v>31745</v>
      </c>
      <c r="BW112" s="47">
        <v>0</v>
      </c>
      <c r="BX112" s="47">
        <v>0</v>
      </c>
      <c r="BY112" s="47">
        <v>0</v>
      </c>
      <c r="BZ112" s="47">
        <v>51</v>
      </c>
      <c r="CA112" s="49"/>
      <c r="CB112" s="49"/>
      <c r="CC112" s="49">
        <v>450</v>
      </c>
      <c r="CD112" s="50">
        <f>CC112/J112</f>
        <v>0.25</v>
      </c>
      <c r="CE112" s="49">
        <v>915</v>
      </c>
      <c r="CF112" s="52" t="s">
        <v>489</v>
      </c>
      <c r="CG112" s="50">
        <f>CE112/J112</f>
        <v>0.5083333333333333</v>
      </c>
      <c r="CH112" s="49">
        <v>224</v>
      </c>
      <c r="CI112" s="49">
        <v>597</v>
      </c>
      <c r="CJ112" s="52" t="s">
        <v>489</v>
      </c>
      <c r="CK112" s="49">
        <v>500</v>
      </c>
      <c r="CL112" s="49">
        <v>490</v>
      </c>
      <c r="CM112" s="49">
        <v>907</v>
      </c>
      <c r="CN112" s="49">
        <v>2350</v>
      </c>
      <c r="CO112" s="51">
        <v>3257</v>
      </c>
      <c r="CP112" s="49">
        <v>0</v>
      </c>
      <c r="CQ112" s="51">
        <v>4247</v>
      </c>
      <c r="CR112" s="50">
        <f>CQ112/J112</f>
        <v>2.3594444444444442</v>
      </c>
      <c r="CS112" s="50">
        <f>CQ112/CE112</f>
        <v>4.6415300546448091</v>
      </c>
      <c r="CT112" s="49">
        <v>54</v>
      </c>
      <c r="CU112" s="49">
        <v>128</v>
      </c>
      <c r="CV112" s="49">
        <v>13</v>
      </c>
      <c r="CW112" s="49">
        <v>21</v>
      </c>
      <c r="CX112" s="49">
        <v>0</v>
      </c>
      <c r="CY112" s="49">
        <v>34</v>
      </c>
      <c r="CZ112" s="49">
        <v>4</v>
      </c>
      <c r="DA112" s="49">
        <v>86</v>
      </c>
      <c r="DB112" s="49">
        <v>404</v>
      </c>
      <c r="DC112" s="49">
        <v>0</v>
      </c>
      <c r="DD112" s="51">
        <v>490</v>
      </c>
      <c r="DE112" s="49">
        <v>12</v>
      </c>
      <c r="DF112" s="49">
        <v>2</v>
      </c>
      <c r="DG112" s="49">
        <v>7</v>
      </c>
      <c r="DH112" s="49">
        <v>21</v>
      </c>
      <c r="DI112" s="51">
        <v>55</v>
      </c>
      <c r="DJ112" s="49">
        <v>150</v>
      </c>
      <c r="DK112" s="49">
        <v>51</v>
      </c>
      <c r="DL112" s="49">
        <v>129</v>
      </c>
      <c r="DM112" s="51">
        <v>330</v>
      </c>
      <c r="DN112" s="51">
        <v>820</v>
      </c>
      <c r="DO112" s="50">
        <f>DN112/J112</f>
        <v>0.45555555555555555</v>
      </c>
      <c r="DP112" s="49">
        <v>0</v>
      </c>
      <c r="DQ112" s="49">
        <v>0</v>
      </c>
      <c r="DR112" s="49">
        <v>0</v>
      </c>
      <c r="DS112" s="49">
        <v>2</v>
      </c>
      <c r="DT112" s="49">
        <v>65</v>
      </c>
      <c r="DU112" s="49">
        <v>10</v>
      </c>
      <c r="DV112" s="49">
        <v>0</v>
      </c>
      <c r="DW112" s="49">
        <v>0</v>
      </c>
      <c r="DX112" s="49">
        <v>2</v>
      </c>
      <c r="DY112" s="49">
        <v>4</v>
      </c>
      <c r="DZ112" s="49">
        <v>51</v>
      </c>
      <c r="EA112" s="49">
        <v>100</v>
      </c>
      <c r="EB112" s="51">
        <v>1482</v>
      </c>
    </row>
    <row r="113" spans="1:132" s="3" customFormat="1">
      <c r="A113" s="3" t="s">
        <v>108</v>
      </c>
      <c r="B113" s="3" t="s">
        <v>392</v>
      </c>
      <c r="C113" s="3" t="s">
        <v>283</v>
      </c>
      <c r="D113" s="35" t="s">
        <v>188</v>
      </c>
      <c r="E113" s="37">
        <v>1040</v>
      </c>
      <c r="F113" s="37"/>
      <c r="G113" s="37"/>
      <c r="H113" s="35"/>
      <c r="I113" s="37"/>
      <c r="J113" s="37">
        <v>1068</v>
      </c>
      <c r="K113" s="36">
        <v>52</v>
      </c>
      <c r="L113" s="37">
        <v>2260</v>
      </c>
      <c r="M113" s="38">
        <f t="shared" si="50"/>
        <v>2.1161048689138577</v>
      </c>
      <c r="N113" s="39">
        <v>43466</v>
      </c>
      <c r="O113" s="39">
        <v>43830</v>
      </c>
      <c r="P113" s="40">
        <v>0</v>
      </c>
      <c r="Q113" s="40">
        <v>0</v>
      </c>
      <c r="R113" s="40">
        <v>25</v>
      </c>
      <c r="S113" s="40">
        <v>25</v>
      </c>
      <c r="T113" s="40">
        <v>0</v>
      </c>
      <c r="U113" s="40">
        <v>25</v>
      </c>
      <c r="V113" s="40">
        <v>4</v>
      </c>
      <c r="W113" s="40">
        <v>12</v>
      </c>
      <c r="X113" s="41">
        <v>34000</v>
      </c>
      <c r="Y113" s="42">
        <f>X113/J113</f>
        <v>31.835205992509362</v>
      </c>
      <c r="Z113" s="41">
        <v>0</v>
      </c>
      <c r="AA113" s="41">
        <v>0</v>
      </c>
      <c r="AB113" s="41">
        <v>0</v>
      </c>
      <c r="AC113" s="41">
        <v>33087</v>
      </c>
      <c r="AD113" s="41">
        <v>33087</v>
      </c>
      <c r="AE113" s="41">
        <v>67087</v>
      </c>
      <c r="AF113" s="41">
        <v>86</v>
      </c>
      <c r="AG113" s="41">
        <v>67173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390</v>
      </c>
      <c r="AN113" s="41">
        <v>0</v>
      </c>
      <c r="AO113" s="41">
        <v>390</v>
      </c>
      <c r="AP113" s="41">
        <v>3000</v>
      </c>
      <c r="AQ113" s="41">
        <v>3390</v>
      </c>
      <c r="AR113" s="41">
        <v>0</v>
      </c>
      <c r="AS113" s="44">
        <v>0</v>
      </c>
      <c r="AT113" s="44">
        <v>0</v>
      </c>
      <c r="AU113" s="44">
        <v>0</v>
      </c>
      <c r="AV113" s="44">
        <v>0</v>
      </c>
      <c r="AW113" s="44">
        <v>0</v>
      </c>
      <c r="AX113" s="45">
        <v>4477</v>
      </c>
      <c r="AY113" s="45">
        <v>752</v>
      </c>
      <c r="AZ113" s="45">
        <v>1409</v>
      </c>
      <c r="BA113" s="45">
        <v>6638</v>
      </c>
      <c r="BB113" s="46">
        <f>BA113/J113</f>
        <v>6.2153558052434459</v>
      </c>
      <c r="BC113" s="45">
        <v>27388</v>
      </c>
      <c r="BD113" s="45">
        <v>3678</v>
      </c>
      <c r="BE113" s="45">
        <v>31066</v>
      </c>
      <c r="BF113" s="45">
        <v>39700</v>
      </c>
      <c r="BG113" s="45">
        <v>67173</v>
      </c>
      <c r="BH113" s="45">
        <v>77404</v>
      </c>
      <c r="BI113" s="45">
        <v>1767</v>
      </c>
      <c r="BJ113" s="45">
        <v>26008</v>
      </c>
      <c r="BK113" s="47"/>
      <c r="BL113" s="47"/>
      <c r="BM113" s="48">
        <v>9433</v>
      </c>
      <c r="BN113" s="48">
        <v>11693</v>
      </c>
      <c r="BO113" s="47"/>
      <c r="BP113" s="47"/>
      <c r="BQ113" s="47">
        <v>938</v>
      </c>
      <c r="BR113" s="47"/>
      <c r="BS113" s="47"/>
      <c r="BT113" s="47">
        <v>476</v>
      </c>
      <c r="BU113" s="48">
        <v>0</v>
      </c>
      <c r="BV113" s="48">
        <v>22540</v>
      </c>
      <c r="BW113" s="47">
        <v>15</v>
      </c>
      <c r="BX113" s="47">
        <v>0</v>
      </c>
      <c r="BY113" s="47">
        <v>31</v>
      </c>
      <c r="BZ113" s="47">
        <v>52</v>
      </c>
      <c r="CA113" s="49"/>
      <c r="CB113" s="49"/>
      <c r="CC113" s="49">
        <v>391</v>
      </c>
      <c r="CD113" s="50">
        <f>CC113/J113</f>
        <v>0.36610486891385768</v>
      </c>
      <c r="CE113" s="51">
        <v>4000</v>
      </c>
      <c r="CF113" s="52" t="s">
        <v>488</v>
      </c>
      <c r="CG113" s="50">
        <f>CE113/J113</f>
        <v>3.7453183520599249</v>
      </c>
      <c r="CH113" s="51">
        <v>1200</v>
      </c>
      <c r="CI113" s="49">
        <v>520</v>
      </c>
      <c r="CJ113" s="52" t="s">
        <v>488</v>
      </c>
      <c r="CK113" s="51">
        <v>1029</v>
      </c>
      <c r="CL113" s="49">
        <v>40</v>
      </c>
      <c r="CM113" s="49"/>
      <c r="CN113" s="49"/>
      <c r="CO113" s="51">
        <v>7706</v>
      </c>
      <c r="CP113" s="49">
        <v>0</v>
      </c>
      <c r="CQ113" s="51">
        <v>8775</v>
      </c>
      <c r="CR113" s="50">
        <f>CQ113/J113</f>
        <v>8.2162921348314608</v>
      </c>
      <c r="CS113" s="50">
        <f>CQ113/CE113</f>
        <v>2.1937500000000001</v>
      </c>
      <c r="CT113" s="49">
        <v>164</v>
      </c>
      <c r="CU113" s="49">
        <v>210</v>
      </c>
      <c r="CV113" s="49">
        <v>16</v>
      </c>
      <c r="CW113" s="49">
        <v>40</v>
      </c>
      <c r="CX113" s="49">
        <v>0</v>
      </c>
      <c r="CY113" s="49">
        <v>56</v>
      </c>
      <c r="CZ113" s="49">
        <v>5</v>
      </c>
      <c r="DA113" s="49">
        <v>221</v>
      </c>
      <c r="DB113" s="49">
        <v>563</v>
      </c>
      <c r="DC113" s="49">
        <v>0</v>
      </c>
      <c r="DD113" s="51">
        <v>784</v>
      </c>
      <c r="DE113" s="49">
        <v>0</v>
      </c>
      <c r="DF113" s="49">
        <v>0</v>
      </c>
      <c r="DG113" s="49">
        <v>0</v>
      </c>
      <c r="DH113" s="49">
        <v>0</v>
      </c>
      <c r="DI113" s="51">
        <v>56</v>
      </c>
      <c r="DJ113" s="49">
        <v>0</v>
      </c>
      <c r="DK113" s="49">
        <v>0</v>
      </c>
      <c r="DL113" s="49">
        <v>0</v>
      </c>
      <c r="DM113" s="51">
        <v>0</v>
      </c>
      <c r="DN113" s="51">
        <v>784</v>
      </c>
      <c r="DO113" s="50">
        <f>DN113/J113</f>
        <v>0.73408239700374533</v>
      </c>
      <c r="DP113" s="49">
        <v>21</v>
      </c>
      <c r="DQ113" s="49">
        <v>0</v>
      </c>
      <c r="DR113" s="49">
        <v>0</v>
      </c>
      <c r="DS113" s="49">
        <v>0</v>
      </c>
      <c r="DT113" s="49">
        <v>0</v>
      </c>
      <c r="DU113" s="49">
        <v>8</v>
      </c>
      <c r="DV113" s="49">
        <v>5</v>
      </c>
      <c r="DW113" s="49">
        <v>0</v>
      </c>
      <c r="DX113" s="49">
        <v>2</v>
      </c>
      <c r="DY113" s="49">
        <v>12</v>
      </c>
      <c r="DZ113" s="49">
        <v>624</v>
      </c>
      <c r="EA113" s="51">
        <v>1500</v>
      </c>
      <c r="EB113" s="49"/>
    </row>
    <row r="114" spans="1:132" s="3" customFormat="1">
      <c r="A114" s="3" t="s">
        <v>109</v>
      </c>
      <c r="B114" s="3" t="s">
        <v>393</v>
      </c>
      <c r="C114" s="3" t="s">
        <v>295</v>
      </c>
      <c r="D114" s="35" t="s">
        <v>188</v>
      </c>
      <c r="E114" s="37">
        <v>1443</v>
      </c>
      <c r="F114" s="37"/>
      <c r="G114" s="37">
        <v>222</v>
      </c>
      <c r="H114" s="36"/>
      <c r="I114" s="37"/>
      <c r="J114" s="37">
        <v>5420</v>
      </c>
      <c r="K114" s="36">
        <v>37</v>
      </c>
      <c r="L114" s="37">
        <v>9430</v>
      </c>
      <c r="M114" s="38">
        <f t="shared" si="50"/>
        <v>1.7398523985239853</v>
      </c>
      <c r="N114" s="39">
        <v>43647</v>
      </c>
      <c r="O114" s="39">
        <v>44012</v>
      </c>
      <c r="P114" s="40">
        <v>0</v>
      </c>
      <c r="Q114" s="40">
        <v>40</v>
      </c>
      <c r="R114" s="40">
        <v>99.5</v>
      </c>
      <c r="S114" s="40">
        <v>139.5</v>
      </c>
      <c r="T114" s="40">
        <v>45</v>
      </c>
      <c r="U114" s="40">
        <v>184.5</v>
      </c>
      <c r="V114" s="40">
        <v>0</v>
      </c>
      <c r="W114" s="40">
        <v>45</v>
      </c>
      <c r="X114" s="41">
        <v>174578</v>
      </c>
      <c r="Y114" s="42">
        <f>X114/J114</f>
        <v>32.209963099630997</v>
      </c>
      <c r="Z114" s="41">
        <v>0</v>
      </c>
      <c r="AA114" s="41">
        <v>0</v>
      </c>
      <c r="AB114" s="41">
        <v>0</v>
      </c>
      <c r="AC114" s="41">
        <v>18940</v>
      </c>
      <c r="AD114" s="41">
        <v>18940</v>
      </c>
      <c r="AE114" s="41">
        <v>193518</v>
      </c>
      <c r="AF114" s="41">
        <v>60200</v>
      </c>
      <c r="AG114" s="41">
        <v>253718</v>
      </c>
      <c r="AH114" s="41">
        <v>200</v>
      </c>
      <c r="AI114" s="53"/>
      <c r="AJ114" s="53"/>
      <c r="AK114" s="41">
        <v>200</v>
      </c>
      <c r="AL114" s="53"/>
      <c r="AM114" s="43">
        <v>390</v>
      </c>
      <c r="AN114" s="41">
        <v>0</v>
      </c>
      <c r="AO114" s="41">
        <v>390</v>
      </c>
      <c r="AP114" s="41">
        <v>10000</v>
      </c>
      <c r="AQ114" s="41">
        <v>10590</v>
      </c>
      <c r="AR114" s="41">
        <v>0</v>
      </c>
      <c r="AS114" s="44">
        <v>0</v>
      </c>
      <c r="AT114" s="44">
        <v>0</v>
      </c>
      <c r="AU114" s="44">
        <v>0</v>
      </c>
      <c r="AV114" s="44">
        <v>0</v>
      </c>
      <c r="AW114" s="44">
        <v>0</v>
      </c>
      <c r="AX114" s="45">
        <v>13059</v>
      </c>
      <c r="AY114" s="45">
        <v>2290</v>
      </c>
      <c r="AZ114" s="45">
        <v>3905</v>
      </c>
      <c r="BA114" s="45">
        <v>19254</v>
      </c>
      <c r="BB114" s="46">
        <f>BA114/J114</f>
        <v>3.5523985239852398</v>
      </c>
      <c r="BC114" s="45">
        <v>168112</v>
      </c>
      <c r="BD114" s="45">
        <v>34047</v>
      </c>
      <c r="BE114" s="45">
        <v>202159</v>
      </c>
      <c r="BF114" s="45">
        <v>69955</v>
      </c>
      <c r="BG114" s="45">
        <v>253718</v>
      </c>
      <c r="BH114" s="45">
        <v>291368</v>
      </c>
      <c r="BI114" s="45">
        <v>0</v>
      </c>
      <c r="BJ114" s="45">
        <v>0</v>
      </c>
      <c r="BK114" s="47"/>
      <c r="BL114" s="47"/>
      <c r="BM114" s="48">
        <v>23798</v>
      </c>
      <c r="BN114" s="48">
        <v>16598</v>
      </c>
      <c r="BO114" s="48">
        <v>1278</v>
      </c>
      <c r="BP114" s="47">
        <v>630</v>
      </c>
      <c r="BQ114" s="48">
        <v>1908</v>
      </c>
      <c r="BR114" s="48">
        <v>1196</v>
      </c>
      <c r="BS114" s="47">
        <v>263</v>
      </c>
      <c r="BT114" s="48">
        <v>1459</v>
      </c>
      <c r="BU114" s="48">
        <v>9097</v>
      </c>
      <c r="BV114" s="48">
        <v>52860</v>
      </c>
      <c r="BW114" s="47">
        <v>16</v>
      </c>
      <c r="BX114" s="47">
        <v>4</v>
      </c>
      <c r="BY114" s="47">
        <v>20</v>
      </c>
      <c r="BZ114" s="47">
        <v>51</v>
      </c>
      <c r="CA114" s="49"/>
      <c r="CB114" s="49"/>
      <c r="CC114" s="51">
        <v>4286</v>
      </c>
      <c r="CD114" s="50">
        <f>CC114/J114</f>
        <v>0.79077490774907744</v>
      </c>
      <c r="CE114" s="51">
        <v>25862</v>
      </c>
      <c r="CF114" s="52" t="s">
        <v>489</v>
      </c>
      <c r="CG114" s="50">
        <f>CE114/J114</f>
        <v>4.7715867158671585</v>
      </c>
      <c r="CH114" s="49">
        <v>169</v>
      </c>
      <c r="CI114" s="52"/>
      <c r="CJ114" s="52" t="s">
        <v>488</v>
      </c>
      <c r="CK114" s="51">
        <v>4251</v>
      </c>
      <c r="CL114" s="49">
        <v>151</v>
      </c>
      <c r="CM114" s="51">
        <v>28285</v>
      </c>
      <c r="CN114" s="51">
        <v>9727</v>
      </c>
      <c r="CO114" s="51">
        <v>38012</v>
      </c>
      <c r="CP114" s="49">
        <v>969</v>
      </c>
      <c r="CQ114" s="51">
        <v>42414</v>
      </c>
      <c r="CR114" s="50">
        <f>CQ114/J114</f>
        <v>7.8254612546125459</v>
      </c>
      <c r="CS114" s="50">
        <f>CQ114/CE114</f>
        <v>1.640012373366329</v>
      </c>
      <c r="CT114" s="51">
        <v>1147</v>
      </c>
      <c r="CU114" s="49">
        <v>991</v>
      </c>
      <c r="CV114" s="49">
        <v>54</v>
      </c>
      <c r="CW114" s="49">
        <v>55</v>
      </c>
      <c r="CX114" s="49">
        <v>39</v>
      </c>
      <c r="CY114" s="49">
        <v>148</v>
      </c>
      <c r="CZ114" s="49">
        <v>8</v>
      </c>
      <c r="DA114" s="49">
        <v>967</v>
      </c>
      <c r="DB114" s="49">
        <v>845</v>
      </c>
      <c r="DC114" s="49">
        <v>223</v>
      </c>
      <c r="DD114" s="51">
        <v>2035</v>
      </c>
      <c r="DE114" s="49">
        <v>2</v>
      </c>
      <c r="DF114" s="49">
        <v>7</v>
      </c>
      <c r="DG114" s="49">
        <v>2</v>
      </c>
      <c r="DH114" s="49">
        <v>11</v>
      </c>
      <c r="DI114" s="51">
        <v>159</v>
      </c>
      <c r="DJ114" s="49">
        <v>4</v>
      </c>
      <c r="DK114" s="49">
        <v>155</v>
      </c>
      <c r="DL114" s="49">
        <v>3</v>
      </c>
      <c r="DM114" s="51">
        <v>162</v>
      </c>
      <c r="DN114" s="51">
        <v>2359</v>
      </c>
      <c r="DO114" s="50">
        <f>DN114/J114</f>
        <v>0.43523985239852397</v>
      </c>
      <c r="DP114" s="49">
        <v>78</v>
      </c>
      <c r="DQ114" s="49">
        <v>5</v>
      </c>
      <c r="DR114" s="49">
        <v>278</v>
      </c>
      <c r="DS114" s="49">
        <v>7</v>
      </c>
      <c r="DT114" s="49">
        <v>225</v>
      </c>
      <c r="DU114" s="49">
        <v>14</v>
      </c>
      <c r="DV114" s="49">
        <v>47</v>
      </c>
      <c r="DW114" s="49">
        <v>13</v>
      </c>
      <c r="DX114" s="49">
        <v>13</v>
      </c>
      <c r="DY114" s="49">
        <v>22</v>
      </c>
      <c r="DZ114" s="51">
        <v>4429</v>
      </c>
      <c r="EA114" s="51">
        <v>8715</v>
      </c>
      <c r="EB114" s="51">
        <v>14318</v>
      </c>
    </row>
    <row r="115" spans="1:132" s="3" customFormat="1">
      <c r="A115" s="3" t="s">
        <v>110</v>
      </c>
      <c r="B115" s="3" t="s">
        <v>394</v>
      </c>
      <c r="C115" s="3" t="s">
        <v>289</v>
      </c>
      <c r="D115" s="96" t="s">
        <v>188</v>
      </c>
      <c r="E115" s="37"/>
      <c r="F115" s="37"/>
      <c r="G115" s="37"/>
      <c r="H115" s="35"/>
      <c r="I115" s="37"/>
      <c r="J115" s="37">
        <v>1168</v>
      </c>
      <c r="K115" s="36"/>
      <c r="L115" s="37">
        <v>1600</v>
      </c>
      <c r="M115" s="38">
        <f t="shared" si="50"/>
        <v>1.3698630136986301</v>
      </c>
      <c r="N115" s="39"/>
      <c r="O115" s="39"/>
      <c r="P115" s="40"/>
      <c r="Q115" s="40"/>
      <c r="R115" s="40"/>
      <c r="S115" s="40"/>
      <c r="T115" s="40"/>
      <c r="U115" s="40"/>
      <c r="V115" s="40"/>
      <c r="W115" s="40"/>
      <c r="X115" s="53"/>
      <c r="Y115" s="4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4"/>
      <c r="AT115" s="54"/>
      <c r="AU115" s="54"/>
      <c r="AV115" s="54"/>
      <c r="AW115" s="54"/>
      <c r="AX115" s="55"/>
      <c r="AY115" s="55"/>
      <c r="AZ115" s="55"/>
      <c r="BA115" s="55"/>
      <c r="BB115" s="46"/>
      <c r="BC115" s="55"/>
      <c r="BD115" s="55"/>
      <c r="BE115" s="55"/>
      <c r="BF115" s="55"/>
      <c r="BG115" s="55"/>
      <c r="BH115" s="55"/>
      <c r="BI115" s="55"/>
      <c r="BJ115" s="55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48"/>
      <c r="BW115" s="56"/>
      <c r="BX115" s="56"/>
      <c r="BY115" s="56"/>
      <c r="BZ115" s="56"/>
      <c r="CA115" s="52"/>
      <c r="CB115" s="52"/>
      <c r="CC115" s="52"/>
      <c r="CD115" s="50"/>
      <c r="CE115" s="52"/>
      <c r="CF115" s="52"/>
      <c r="CG115" s="50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0"/>
      <c r="CS115" s="50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1"/>
      <c r="DE115" s="52"/>
      <c r="DF115" s="52"/>
      <c r="DG115" s="52"/>
      <c r="DH115" s="52"/>
      <c r="DI115" s="52"/>
      <c r="DJ115" s="52"/>
      <c r="DK115" s="52"/>
      <c r="DL115" s="52"/>
      <c r="DM115" s="51"/>
      <c r="DN115" s="51"/>
      <c r="DO115" s="50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</row>
    <row r="116" spans="1:132" s="3" customFormat="1">
      <c r="A116" s="3" t="s">
        <v>111</v>
      </c>
      <c r="B116" s="3" t="s">
        <v>395</v>
      </c>
      <c r="C116" s="3" t="s">
        <v>292</v>
      </c>
      <c r="D116" s="35" t="s">
        <v>188</v>
      </c>
      <c r="E116" s="37">
        <v>576</v>
      </c>
      <c r="F116" s="37"/>
      <c r="G116" s="37">
        <v>408</v>
      </c>
      <c r="H116" s="36"/>
      <c r="I116" s="37"/>
      <c r="J116" s="37">
        <v>1687</v>
      </c>
      <c r="K116" s="36">
        <v>24</v>
      </c>
      <c r="L116" s="36">
        <v>977</v>
      </c>
      <c r="M116" s="38">
        <f t="shared" si="50"/>
        <v>0.57913455838767047</v>
      </c>
      <c r="N116" s="39">
        <v>43739</v>
      </c>
      <c r="O116" s="39">
        <v>44104</v>
      </c>
      <c r="P116" s="40">
        <v>0</v>
      </c>
      <c r="Q116" s="40">
        <v>30</v>
      </c>
      <c r="R116" s="40">
        <v>0</v>
      </c>
      <c r="S116" s="40">
        <v>30</v>
      </c>
      <c r="T116" s="40">
        <v>0</v>
      </c>
      <c r="U116" s="40">
        <v>30</v>
      </c>
      <c r="V116" s="40">
        <v>0</v>
      </c>
      <c r="W116" s="40">
        <v>35</v>
      </c>
      <c r="X116" s="41">
        <v>52480</v>
      </c>
      <c r="Y116" s="42">
        <f t="shared" ref="Y116:Y131" si="51">X116/J116</f>
        <v>31.108476585655009</v>
      </c>
      <c r="Z116" s="41">
        <v>0</v>
      </c>
      <c r="AA116" s="41">
        <v>0</v>
      </c>
      <c r="AB116" s="41">
        <v>0</v>
      </c>
      <c r="AC116" s="41">
        <v>5567</v>
      </c>
      <c r="AD116" s="41">
        <v>5567</v>
      </c>
      <c r="AE116" s="41">
        <v>58047</v>
      </c>
      <c r="AF116" s="41">
        <v>0</v>
      </c>
      <c r="AG116" s="41">
        <v>58047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3">
        <v>390</v>
      </c>
      <c r="AN116" s="41">
        <v>0</v>
      </c>
      <c r="AO116" s="41">
        <v>390</v>
      </c>
      <c r="AP116" s="41">
        <v>0</v>
      </c>
      <c r="AQ116" s="41">
        <v>390</v>
      </c>
      <c r="AR116" s="41">
        <v>0</v>
      </c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  <c r="AX116" s="45"/>
      <c r="AY116" s="45"/>
      <c r="AZ116" s="45"/>
      <c r="BA116" s="45">
        <v>4419</v>
      </c>
      <c r="BB116" s="46">
        <f t="shared" ref="BB116:BB131" si="52">BA116/J116</f>
        <v>2.6194427978660344</v>
      </c>
      <c r="BC116" s="45">
        <v>43968</v>
      </c>
      <c r="BD116" s="45">
        <v>3300</v>
      </c>
      <c r="BE116" s="45">
        <v>47268</v>
      </c>
      <c r="BF116" s="45">
        <v>5233</v>
      </c>
      <c r="BG116" s="45">
        <v>58047</v>
      </c>
      <c r="BH116" s="45">
        <v>56920</v>
      </c>
      <c r="BI116" s="45">
        <v>390</v>
      </c>
      <c r="BJ116" s="45">
        <v>0</v>
      </c>
      <c r="BK116" s="47"/>
      <c r="BL116" s="47"/>
      <c r="BM116" s="48">
        <v>10610</v>
      </c>
      <c r="BN116" s="48">
        <v>16598</v>
      </c>
      <c r="BO116" s="47"/>
      <c r="BP116" s="47"/>
      <c r="BQ116" s="47">
        <v>996</v>
      </c>
      <c r="BR116" s="47"/>
      <c r="BS116" s="47"/>
      <c r="BT116" s="47">
        <v>359</v>
      </c>
      <c r="BU116" s="48">
        <v>9097</v>
      </c>
      <c r="BV116" s="48">
        <v>37660</v>
      </c>
      <c r="BW116" s="47"/>
      <c r="BX116" s="47"/>
      <c r="BY116" s="47">
        <v>8</v>
      </c>
      <c r="BZ116" s="47">
        <v>52</v>
      </c>
      <c r="CA116" s="49"/>
      <c r="CB116" s="49"/>
      <c r="CC116" s="49">
        <v>905</v>
      </c>
      <c r="CD116" s="50">
        <f t="shared" ref="CD116:CD131" si="53">CC116/J116</f>
        <v>0.53645524599881445</v>
      </c>
      <c r="CE116" s="51">
        <v>1865</v>
      </c>
      <c r="CF116" s="52" t="s">
        <v>489</v>
      </c>
      <c r="CG116" s="50">
        <f t="shared" ref="CG116:CG128" si="54">CE116/J116</f>
        <v>1.105512744516894</v>
      </c>
      <c r="CH116" s="49">
        <v>750</v>
      </c>
      <c r="CI116" s="49">
        <v>900</v>
      </c>
      <c r="CJ116" s="52" t="s">
        <v>488</v>
      </c>
      <c r="CK116" s="51">
        <v>1498</v>
      </c>
      <c r="CL116" s="49">
        <v>14</v>
      </c>
      <c r="CM116" s="49"/>
      <c r="CN116" s="49"/>
      <c r="CO116" s="51">
        <v>3581</v>
      </c>
      <c r="CP116" s="51">
        <v>1149</v>
      </c>
      <c r="CQ116" s="51">
        <v>5093</v>
      </c>
      <c r="CR116" s="50">
        <f t="shared" ref="CR116:CR131" si="55">CQ116/J116</f>
        <v>3.0189685832839359</v>
      </c>
      <c r="CS116" s="50">
        <f t="shared" ref="CS116:CS128" si="56">CQ116/CE116</f>
        <v>2.7308310991957105</v>
      </c>
      <c r="CT116" s="49">
        <v>181</v>
      </c>
      <c r="CU116" s="49">
        <v>224</v>
      </c>
      <c r="CV116" s="49">
        <v>0</v>
      </c>
      <c r="CW116" s="49">
        <v>0</v>
      </c>
      <c r="CX116" s="49">
        <v>0</v>
      </c>
      <c r="CY116" s="49">
        <v>75</v>
      </c>
      <c r="CZ116" s="49">
        <v>0</v>
      </c>
      <c r="DA116" s="49"/>
      <c r="DB116" s="49"/>
      <c r="DC116" s="49"/>
      <c r="DD116" s="51">
        <v>413</v>
      </c>
      <c r="DE116" s="49">
        <v>0</v>
      </c>
      <c r="DF116" s="49">
        <v>1</v>
      </c>
      <c r="DG116" s="49">
        <v>0</v>
      </c>
      <c r="DH116" s="49">
        <v>1</v>
      </c>
      <c r="DI116" s="51">
        <v>76</v>
      </c>
      <c r="DJ116" s="49">
        <v>0</v>
      </c>
      <c r="DK116" s="49">
        <v>8</v>
      </c>
      <c r="DL116" s="49">
        <v>0</v>
      </c>
      <c r="DM116" s="51">
        <v>8</v>
      </c>
      <c r="DN116" s="51">
        <v>421</v>
      </c>
      <c r="DO116" s="50">
        <f t="shared" ref="DO116:DO131" si="57">DN116/J116</f>
        <v>0.24955542382928275</v>
      </c>
      <c r="DP116" s="49">
        <v>3</v>
      </c>
      <c r="DQ116" s="49">
        <v>0</v>
      </c>
      <c r="DR116" s="49">
        <v>0</v>
      </c>
      <c r="DS116" s="49">
        <v>0</v>
      </c>
      <c r="DT116" s="49">
        <v>0</v>
      </c>
      <c r="DU116" s="49">
        <v>4</v>
      </c>
      <c r="DV116" s="49">
        <v>32</v>
      </c>
      <c r="DW116" s="49">
        <v>0</v>
      </c>
      <c r="DX116" s="49">
        <v>2</v>
      </c>
      <c r="DY116" s="49">
        <v>10</v>
      </c>
      <c r="DZ116" s="49">
        <v>400</v>
      </c>
      <c r="EA116" s="49">
        <v>320</v>
      </c>
      <c r="EB116" s="51">
        <v>2506</v>
      </c>
    </row>
    <row r="117" spans="1:132" s="3" customFormat="1">
      <c r="A117" s="3" t="s">
        <v>112</v>
      </c>
      <c r="B117" s="3" t="s">
        <v>396</v>
      </c>
      <c r="C117" s="3" t="s">
        <v>282</v>
      </c>
      <c r="D117" s="35" t="s">
        <v>188</v>
      </c>
      <c r="E117" s="37">
        <v>1813</v>
      </c>
      <c r="F117" s="37"/>
      <c r="G117" s="37">
        <v>114</v>
      </c>
      <c r="H117" s="36"/>
      <c r="I117" s="37"/>
      <c r="J117" s="37">
        <v>2956</v>
      </c>
      <c r="K117" s="36">
        <v>37</v>
      </c>
      <c r="L117" s="37">
        <v>15000</v>
      </c>
      <c r="M117" s="38">
        <f t="shared" si="50"/>
        <v>5.0744248985115021</v>
      </c>
      <c r="N117" s="39">
        <v>43647</v>
      </c>
      <c r="O117" s="39">
        <v>44012</v>
      </c>
      <c r="P117" s="40">
        <v>0</v>
      </c>
      <c r="Q117" s="40">
        <v>43</v>
      </c>
      <c r="R117" s="40">
        <v>135</v>
      </c>
      <c r="S117" s="40">
        <v>178</v>
      </c>
      <c r="T117" s="40">
        <v>115</v>
      </c>
      <c r="U117" s="40">
        <v>293</v>
      </c>
      <c r="V117" s="40">
        <v>0</v>
      </c>
      <c r="W117" s="40">
        <v>88</v>
      </c>
      <c r="X117" s="41">
        <v>205450</v>
      </c>
      <c r="Y117" s="42">
        <f t="shared" si="51"/>
        <v>69.502706359945876</v>
      </c>
      <c r="Z117" s="41">
        <v>30</v>
      </c>
      <c r="AA117" s="41">
        <v>50</v>
      </c>
      <c r="AB117" s="41">
        <v>3451</v>
      </c>
      <c r="AC117" s="41">
        <v>194116</v>
      </c>
      <c r="AD117" s="41">
        <v>197567</v>
      </c>
      <c r="AE117" s="41">
        <v>403017</v>
      </c>
      <c r="AF117" s="41">
        <v>79098</v>
      </c>
      <c r="AG117" s="41">
        <v>482115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3">
        <v>390</v>
      </c>
      <c r="AN117" s="41">
        <v>0</v>
      </c>
      <c r="AO117" s="41">
        <v>390</v>
      </c>
      <c r="AP117" s="41">
        <v>3399</v>
      </c>
      <c r="AQ117" s="41">
        <v>3789</v>
      </c>
      <c r="AR117" s="41">
        <v>540</v>
      </c>
      <c r="AS117" s="44">
        <v>0</v>
      </c>
      <c r="AT117" s="44">
        <v>0</v>
      </c>
      <c r="AU117" s="44">
        <v>0</v>
      </c>
      <c r="AV117" s="44">
        <v>346810</v>
      </c>
      <c r="AW117" s="44">
        <v>346810</v>
      </c>
      <c r="AX117" s="45">
        <v>25304</v>
      </c>
      <c r="AY117" s="45">
        <v>6093</v>
      </c>
      <c r="AZ117" s="45">
        <v>1926</v>
      </c>
      <c r="BA117" s="45">
        <v>33323</v>
      </c>
      <c r="BB117" s="46">
        <f t="shared" si="52"/>
        <v>11.273004059539918</v>
      </c>
      <c r="BC117" s="45">
        <v>267980</v>
      </c>
      <c r="BD117" s="45">
        <v>35115</v>
      </c>
      <c r="BE117" s="45">
        <v>303095</v>
      </c>
      <c r="BF117" s="45">
        <v>197301</v>
      </c>
      <c r="BG117" s="45">
        <v>482115</v>
      </c>
      <c r="BH117" s="45">
        <v>533719</v>
      </c>
      <c r="BI117" s="45">
        <v>62670</v>
      </c>
      <c r="BJ117" s="45">
        <v>449502</v>
      </c>
      <c r="BK117" s="48">
        <v>37399</v>
      </c>
      <c r="BL117" s="48">
        <v>12730</v>
      </c>
      <c r="BM117" s="48">
        <v>50129</v>
      </c>
      <c r="BN117" s="48">
        <v>16598</v>
      </c>
      <c r="BO117" s="48">
        <v>2093</v>
      </c>
      <c r="BP117" s="47">
        <v>824</v>
      </c>
      <c r="BQ117" s="48">
        <v>2917</v>
      </c>
      <c r="BR117" s="48">
        <v>1933</v>
      </c>
      <c r="BS117" s="47">
        <v>557</v>
      </c>
      <c r="BT117" s="48">
        <v>2490</v>
      </c>
      <c r="BU117" s="48">
        <v>19838</v>
      </c>
      <c r="BV117" s="48">
        <v>91972</v>
      </c>
      <c r="BW117" s="47">
        <v>53</v>
      </c>
      <c r="BX117" s="47">
        <v>6</v>
      </c>
      <c r="BY117" s="47">
        <v>59</v>
      </c>
      <c r="BZ117" s="47">
        <v>52</v>
      </c>
      <c r="CA117" s="51">
        <v>2239</v>
      </c>
      <c r="CB117" s="49">
        <v>252</v>
      </c>
      <c r="CC117" s="51">
        <v>2491</v>
      </c>
      <c r="CD117" s="50">
        <f t="shared" si="53"/>
        <v>0.84269282814614344</v>
      </c>
      <c r="CE117" s="51">
        <v>42466</v>
      </c>
      <c r="CF117" s="52" t="s">
        <v>488</v>
      </c>
      <c r="CG117" s="50">
        <f t="shared" si="54"/>
        <v>14.366035182679296</v>
      </c>
      <c r="CH117" s="49">
        <v>0</v>
      </c>
      <c r="CI117" s="51">
        <v>4587</v>
      </c>
      <c r="CJ117" s="52" t="s">
        <v>488</v>
      </c>
      <c r="CK117" s="49">
        <v>289</v>
      </c>
      <c r="CL117" s="49">
        <v>13</v>
      </c>
      <c r="CM117" s="49"/>
      <c r="CN117" s="49"/>
      <c r="CO117" s="51">
        <v>31969</v>
      </c>
      <c r="CP117" s="51">
        <v>1160</v>
      </c>
      <c r="CQ117" s="51">
        <v>32271</v>
      </c>
      <c r="CR117" s="50">
        <f t="shared" si="55"/>
        <v>10.917117726657645</v>
      </c>
      <c r="CS117" s="50">
        <f t="shared" si="56"/>
        <v>0.75992558752884665</v>
      </c>
      <c r="CT117" s="51">
        <v>2119</v>
      </c>
      <c r="CU117" s="51">
        <v>1217</v>
      </c>
      <c r="CV117" s="49">
        <v>87</v>
      </c>
      <c r="CW117" s="49">
        <v>96</v>
      </c>
      <c r="CX117" s="49">
        <v>13</v>
      </c>
      <c r="CY117" s="49">
        <v>196</v>
      </c>
      <c r="CZ117" s="49">
        <v>19</v>
      </c>
      <c r="DA117" s="51">
        <v>1578</v>
      </c>
      <c r="DB117" s="51">
        <v>1164</v>
      </c>
      <c r="DC117" s="49">
        <v>136</v>
      </c>
      <c r="DD117" s="51">
        <v>2878</v>
      </c>
      <c r="DE117" s="49">
        <v>19</v>
      </c>
      <c r="DF117" s="49">
        <v>16</v>
      </c>
      <c r="DG117" s="49">
        <v>8</v>
      </c>
      <c r="DH117" s="49">
        <v>43</v>
      </c>
      <c r="DI117" s="51">
        <v>239</v>
      </c>
      <c r="DJ117" s="49">
        <v>256</v>
      </c>
      <c r="DK117" s="49">
        <v>96</v>
      </c>
      <c r="DL117" s="49">
        <v>20</v>
      </c>
      <c r="DM117" s="51">
        <v>372</v>
      </c>
      <c r="DN117" s="51">
        <v>3250</v>
      </c>
      <c r="DO117" s="50">
        <f t="shared" si="57"/>
        <v>1.0994587280108254</v>
      </c>
      <c r="DP117" s="49">
        <v>21</v>
      </c>
      <c r="DQ117" s="49">
        <v>0</v>
      </c>
      <c r="DR117" s="49">
        <v>0</v>
      </c>
      <c r="DS117" s="49">
        <v>12</v>
      </c>
      <c r="DT117" s="49">
        <v>30</v>
      </c>
      <c r="DU117" s="49">
        <v>0</v>
      </c>
      <c r="DV117" s="49">
        <v>6</v>
      </c>
      <c r="DW117" s="49">
        <v>0</v>
      </c>
      <c r="DX117" s="49">
        <v>10</v>
      </c>
      <c r="DY117" s="49">
        <v>250</v>
      </c>
      <c r="DZ117" s="51">
        <v>1720</v>
      </c>
      <c r="EA117" s="51">
        <v>6446</v>
      </c>
      <c r="EB117" s="51">
        <v>66843</v>
      </c>
    </row>
    <row r="118" spans="1:132" s="3" customFormat="1">
      <c r="A118" s="3" t="s">
        <v>113</v>
      </c>
      <c r="B118" s="3" t="s">
        <v>397</v>
      </c>
      <c r="C118" s="3" t="s">
        <v>285</v>
      </c>
      <c r="D118" s="35" t="s">
        <v>187</v>
      </c>
      <c r="E118" s="37">
        <v>504</v>
      </c>
      <c r="F118" s="37"/>
      <c r="G118" s="37">
        <v>112</v>
      </c>
      <c r="H118" s="36"/>
      <c r="I118" s="37"/>
      <c r="J118" s="36">
        <v>956</v>
      </c>
      <c r="K118" s="36">
        <v>36</v>
      </c>
      <c r="L118" s="37">
        <v>1250</v>
      </c>
      <c r="M118" s="38">
        <f t="shared" si="50"/>
        <v>1.3075313807531381</v>
      </c>
      <c r="N118" s="39">
        <v>43647</v>
      </c>
      <c r="O118" s="39">
        <v>44012</v>
      </c>
      <c r="P118" s="40">
        <v>0</v>
      </c>
      <c r="Q118" s="40">
        <v>24</v>
      </c>
      <c r="R118" s="40">
        <v>0</v>
      </c>
      <c r="S118" s="40">
        <v>24</v>
      </c>
      <c r="T118" s="40">
        <v>14</v>
      </c>
      <c r="U118" s="40">
        <v>38</v>
      </c>
      <c r="V118" s="40">
        <v>0</v>
      </c>
      <c r="W118" s="40">
        <v>7</v>
      </c>
      <c r="X118" s="41">
        <v>29335</v>
      </c>
      <c r="Y118" s="42">
        <f t="shared" si="51"/>
        <v>30.685146443514643</v>
      </c>
      <c r="Z118" s="41">
        <v>0</v>
      </c>
      <c r="AA118" s="41">
        <v>0</v>
      </c>
      <c r="AB118" s="41">
        <v>0</v>
      </c>
      <c r="AC118" s="41">
        <v>3440</v>
      </c>
      <c r="AD118" s="41">
        <v>3440</v>
      </c>
      <c r="AE118" s="41">
        <v>32775</v>
      </c>
      <c r="AF118" s="41">
        <v>0</v>
      </c>
      <c r="AG118" s="41">
        <v>32775</v>
      </c>
      <c r="AH118" s="41">
        <v>200</v>
      </c>
      <c r="AI118" s="41">
        <v>0</v>
      </c>
      <c r="AJ118" s="41">
        <v>0</v>
      </c>
      <c r="AK118" s="41">
        <v>200</v>
      </c>
      <c r="AL118" s="41">
        <v>0</v>
      </c>
      <c r="AM118" s="43">
        <v>0</v>
      </c>
      <c r="AN118" s="41">
        <v>0</v>
      </c>
      <c r="AO118" s="41">
        <v>0</v>
      </c>
      <c r="AP118" s="41">
        <v>883</v>
      </c>
      <c r="AQ118" s="41">
        <v>1083</v>
      </c>
      <c r="AR118" s="41">
        <v>0</v>
      </c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5">
        <v>5049</v>
      </c>
      <c r="AY118" s="45">
        <v>500</v>
      </c>
      <c r="AZ118" s="45">
        <v>1055</v>
      </c>
      <c r="BA118" s="45">
        <v>6604</v>
      </c>
      <c r="BB118" s="46">
        <f t="shared" si="52"/>
        <v>6.9079497907949792</v>
      </c>
      <c r="BC118" s="45">
        <v>23684</v>
      </c>
      <c r="BD118" s="45">
        <v>7715</v>
      </c>
      <c r="BE118" s="45">
        <v>31399</v>
      </c>
      <c r="BF118" s="45">
        <v>6794</v>
      </c>
      <c r="BG118" s="45">
        <v>32775</v>
      </c>
      <c r="BH118" s="45">
        <v>44797</v>
      </c>
      <c r="BI118" s="45">
        <v>733</v>
      </c>
      <c r="BJ118" s="45">
        <v>0</v>
      </c>
      <c r="BK118" s="47"/>
      <c r="BL118" s="47"/>
      <c r="BM118" s="48">
        <v>6576</v>
      </c>
      <c r="BN118" s="48">
        <v>11693</v>
      </c>
      <c r="BO118" s="47"/>
      <c r="BP118" s="47"/>
      <c r="BQ118" s="47">
        <v>697</v>
      </c>
      <c r="BR118" s="47"/>
      <c r="BS118" s="47"/>
      <c r="BT118" s="47">
        <v>230</v>
      </c>
      <c r="BU118" s="48">
        <v>7959</v>
      </c>
      <c r="BV118" s="48">
        <v>27155</v>
      </c>
      <c r="BW118" s="47">
        <v>4</v>
      </c>
      <c r="BX118" s="47">
        <v>2</v>
      </c>
      <c r="BY118" s="47">
        <v>6</v>
      </c>
      <c r="BZ118" s="47">
        <v>51</v>
      </c>
      <c r="CA118" s="49">
        <v>570</v>
      </c>
      <c r="CB118" s="49">
        <v>61</v>
      </c>
      <c r="CC118" s="49">
        <v>631</v>
      </c>
      <c r="CD118" s="50">
        <f t="shared" si="53"/>
        <v>0.66004184100418406</v>
      </c>
      <c r="CE118" s="51">
        <v>2926</v>
      </c>
      <c r="CF118" s="52" t="s">
        <v>489</v>
      </c>
      <c r="CG118" s="50">
        <f t="shared" si="54"/>
        <v>3.0606694560669454</v>
      </c>
      <c r="CH118" s="49">
        <v>117</v>
      </c>
      <c r="CI118" s="51">
        <v>1331</v>
      </c>
      <c r="CJ118" s="52" t="s">
        <v>489</v>
      </c>
      <c r="CK118" s="49">
        <v>982</v>
      </c>
      <c r="CL118" s="49">
        <v>46</v>
      </c>
      <c r="CM118" s="51">
        <v>2535</v>
      </c>
      <c r="CN118" s="51">
        <v>1339</v>
      </c>
      <c r="CO118" s="51">
        <v>3874</v>
      </c>
      <c r="CP118" s="49">
        <v>313</v>
      </c>
      <c r="CQ118" s="51">
        <v>4902</v>
      </c>
      <c r="CR118" s="50">
        <f t="shared" si="55"/>
        <v>5.1276150627615067</v>
      </c>
      <c r="CS118" s="50">
        <f t="shared" si="56"/>
        <v>1.6753246753246753</v>
      </c>
      <c r="CT118" s="49">
        <v>65</v>
      </c>
      <c r="CU118" s="49">
        <v>247</v>
      </c>
      <c r="CV118" s="49">
        <v>0</v>
      </c>
      <c r="CW118" s="49">
        <v>0</v>
      </c>
      <c r="CX118" s="49">
        <v>0</v>
      </c>
      <c r="CY118" s="49">
        <v>101</v>
      </c>
      <c r="CZ118" s="49">
        <v>6</v>
      </c>
      <c r="DA118" s="49"/>
      <c r="DB118" s="49"/>
      <c r="DC118" s="49"/>
      <c r="DD118" s="51">
        <v>678</v>
      </c>
      <c r="DE118" s="49">
        <v>2</v>
      </c>
      <c r="DF118" s="49">
        <v>0</v>
      </c>
      <c r="DG118" s="49">
        <v>0</v>
      </c>
      <c r="DH118" s="49">
        <v>2</v>
      </c>
      <c r="DI118" s="51">
        <v>103</v>
      </c>
      <c r="DJ118" s="49">
        <v>12</v>
      </c>
      <c r="DK118" s="49">
        <v>0</v>
      </c>
      <c r="DL118" s="49">
        <v>0</v>
      </c>
      <c r="DM118" s="51">
        <v>12</v>
      </c>
      <c r="DN118" s="51">
        <v>690</v>
      </c>
      <c r="DO118" s="50">
        <f t="shared" si="57"/>
        <v>0.72175732217573219</v>
      </c>
      <c r="DP118" s="49">
        <v>22</v>
      </c>
      <c r="DQ118" s="49">
        <v>0</v>
      </c>
      <c r="DR118" s="49">
        <v>0</v>
      </c>
      <c r="DS118" s="49">
        <v>103</v>
      </c>
      <c r="DT118" s="49">
        <v>100</v>
      </c>
      <c r="DU118" s="49">
        <v>10</v>
      </c>
      <c r="DV118" s="49">
        <v>0</v>
      </c>
      <c r="DW118" s="49">
        <v>0</v>
      </c>
      <c r="DX118" s="49">
        <v>2</v>
      </c>
      <c r="DY118" s="49">
        <v>0</v>
      </c>
      <c r="DZ118" s="49">
        <v>123</v>
      </c>
      <c r="EA118" s="49">
        <v>112</v>
      </c>
      <c r="EB118" s="51">
        <v>1900</v>
      </c>
    </row>
    <row r="119" spans="1:132" s="3" customFormat="1">
      <c r="A119" s="3" t="s">
        <v>114</v>
      </c>
      <c r="B119" s="3" t="s">
        <v>398</v>
      </c>
      <c r="C119" s="3" t="s">
        <v>282</v>
      </c>
      <c r="D119" s="35" t="s">
        <v>188</v>
      </c>
      <c r="E119" s="37">
        <v>1807</v>
      </c>
      <c r="F119" s="37"/>
      <c r="G119" s="37">
        <v>72</v>
      </c>
      <c r="H119" s="36"/>
      <c r="I119" s="37"/>
      <c r="J119" s="37">
        <v>3335</v>
      </c>
      <c r="K119" s="36">
        <v>38</v>
      </c>
      <c r="L119" s="37">
        <v>7812</v>
      </c>
      <c r="M119" s="38">
        <f t="shared" si="50"/>
        <v>2.3424287856071966</v>
      </c>
      <c r="N119" s="39">
        <v>43647</v>
      </c>
      <c r="O119" s="39">
        <v>44012</v>
      </c>
      <c r="P119" s="40">
        <v>100</v>
      </c>
      <c r="Q119" s="40">
        <v>35</v>
      </c>
      <c r="R119" s="40">
        <v>25</v>
      </c>
      <c r="S119" s="40">
        <v>160</v>
      </c>
      <c r="T119" s="40">
        <v>17.5</v>
      </c>
      <c r="U119" s="40">
        <v>177.5</v>
      </c>
      <c r="V119" s="40">
        <v>0</v>
      </c>
      <c r="W119" s="40">
        <v>45</v>
      </c>
      <c r="X119" s="41">
        <v>283000</v>
      </c>
      <c r="Y119" s="42">
        <f t="shared" si="51"/>
        <v>84.857571214392806</v>
      </c>
      <c r="Z119" s="41">
        <v>73</v>
      </c>
      <c r="AA119" s="41">
        <v>73</v>
      </c>
      <c r="AB119" s="41">
        <v>916</v>
      </c>
      <c r="AC119" s="41">
        <v>125794</v>
      </c>
      <c r="AD119" s="41">
        <v>126710</v>
      </c>
      <c r="AE119" s="41">
        <v>409710</v>
      </c>
      <c r="AF119" s="41">
        <v>0</v>
      </c>
      <c r="AG119" s="41">
        <v>409710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3">
        <v>390</v>
      </c>
      <c r="AN119" s="41">
        <v>0</v>
      </c>
      <c r="AO119" s="41">
        <v>390</v>
      </c>
      <c r="AP119" s="41">
        <v>6858</v>
      </c>
      <c r="AQ119" s="41">
        <v>7248</v>
      </c>
      <c r="AR119" s="41">
        <v>2000</v>
      </c>
      <c r="AS119" s="44">
        <v>0</v>
      </c>
      <c r="AT119" s="44">
        <v>0</v>
      </c>
      <c r="AU119" s="44">
        <v>0</v>
      </c>
      <c r="AV119" s="44">
        <v>0</v>
      </c>
      <c r="AW119" s="44">
        <v>0</v>
      </c>
      <c r="AX119" s="45">
        <v>9621</v>
      </c>
      <c r="AY119" s="45">
        <v>7612</v>
      </c>
      <c r="AZ119" s="45">
        <v>1882</v>
      </c>
      <c r="BA119" s="45">
        <v>19115</v>
      </c>
      <c r="BB119" s="46">
        <f t="shared" si="52"/>
        <v>5.7316341829085458</v>
      </c>
      <c r="BC119" s="45">
        <v>250935</v>
      </c>
      <c r="BD119" s="45">
        <v>46488</v>
      </c>
      <c r="BE119" s="45">
        <v>297423</v>
      </c>
      <c r="BF119" s="45">
        <v>66528</v>
      </c>
      <c r="BG119" s="45">
        <v>409710</v>
      </c>
      <c r="BH119" s="45">
        <v>383066</v>
      </c>
      <c r="BI119" s="45">
        <v>4132</v>
      </c>
      <c r="BJ119" s="45">
        <v>0</v>
      </c>
      <c r="BK119" s="48">
        <v>12821</v>
      </c>
      <c r="BL119" s="48">
        <v>12744</v>
      </c>
      <c r="BM119" s="48">
        <v>25565</v>
      </c>
      <c r="BN119" s="48">
        <v>16598</v>
      </c>
      <c r="BO119" s="48">
        <v>1609</v>
      </c>
      <c r="BP119" s="47">
        <v>677</v>
      </c>
      <c r="BQ119" s="48">
        <v>2286</v>
      </c>
      <c r="BR119" s="47">
        <v>993</v>
      </c>
      <c r="BS119" s="47">
        <v>662</v>
      </c>
      <c r="BT119" s="48">
        <v>1655</v>
      </c>
      <c r="BU119" s="48">
        <v>9123</v>
      </c>
      <c r="BV119" s="48">
        <v>55227</v>
      </c>
      <c r="BW119" s="47">
        <v>18</v>
      </c>
      <c r="BX119" s="47">
        <v>3</v>
      </c>
      <c r="BY119" s="47">
        <v>21</v>
      </c>
      <c r="BZ119" s="47">
        <v>55</v>
      </c>
      <c r="CA119" s="51">
        <v>2105</v>
      </c>
      <c r="CB119" s="49">
        <v>377</v>
      </c>
      <c r="CC119" s="51">
        <v>2482</v>
      </c>
      <c r="CD119" s="50">
        <f t="shared" si="53"/>
        <v>0.74422788605697154</v>
      </c>
      <c r="CE119" s="51">
        <v>34843</v>
      </c>
      <c r="CF119" s="52" t="s">
        <v>489</v>
      </c>
      <c r="CG119" s="50">
        <f t="shared" si="54"/>
        <v>10.447676161919041</v>
      </c>
      <c r="CH119" s="49">
        <v>625</v>
      </c>
      <c r="CI119" s="51">
        <v>7500</v>
      </c>
      <c r="CJ119" s="52" t="s">
        <v>488</v>
      </c>
      <c r="CK119" s="51">
        <v>14238</v>
      </c>
      <c r="CL119" s="51">
        <v>6781</v>
      </c>
      <c r="CM119" s="49"/>
      <c r="CN119" s="49"/>
      <c r="CO119" s="51">
        <v>36858</v>
      </c>
      <c r="CP119" s="49">
        <v>651</v>
      </c>
      <c r="CQ119" s="51">
        <v>57877</v>
      </c>
      <c r="CR119" s="50">
        <f t="shared" si="55"/>
        <v>17.354422788605696</v>
      </c>
      <c r="CS119" s="50">
        <f t="shared" si="56"/>
        <v>1.6610797003702322</v>
      </c>
      <c r="CT119" s="49">
        <v>517</v>
      </c>
      <c r="CU119" s="49">
        <v>991</v>
      </c>
      <c r="CV119" s="49">
        <v>87</v>
      </c>
      <c r="CW119" s="49">
        <v>108</v>
      </c>
      <c r="CX119" s="49">
        <v>3</v>
      </c>
      <c r="CY119" s="49">
        <v>198</v>
      </c>
      <c r="CZ119" s="49">
        <v>32</v>
      </c>
      <c r="DA119" s="51">
        <v>2045</v>
      </c>
      <c r="DB119" s="51">
        <v>2839</v>
      </c>
      <c r="DC119" s="49">
        <v>21</v>
      </c>
      <c r="DD119" s="51">
        <v>4905</v>
      </c>
      <c r="DE119" s="49">
        <v>5</v>
      </c>
      <c r="DF119" s="49">
        <v>0</v>
      </c>
      <c r="DG119" s="49">
        <v>0</v>
      </c>
      <c r="DH119" s="49">
        <v>5</v>
      </c>
      <c r="DI119" s="51">
        <v>203</v>
      </c>
      <c r="DJ119" s="49">
        <v>239</v>
      </c>
      <c r="DK119" s="49">
        <v>0</v>
      </c>
      <c r="DL119" s="49">
        <v>0</v>
      </c>
      <c r="DM119" s="51">
        <v>239</v>
      </c>
      <c r="DN119" s="51">
        <v>5144</v>
      </c>
      <c r="DO119" s="50">
        <f t="shared" si="57"/>
        <v>1.5424287856071963</v>
      </c>
      <c r="DP119" s="49">
        <v>183</v>
      </c>
      <c r="DQ119" s="49">
        <v>0</v>
      </c>
      <c r="DR119" s="49">
        <v>0</v>
      </c>
      <c r="DS119" s="49">
        <v>90</v>
      </c>
      <c r="DT119" s="49">
        <v>414</v>
      </c>
      <c r="DU119" s="49">
        <v>40</v>
      </c>
      <c r="DV119" s="49">
        <v>10</v>
      </c>
      <c r="DW119" s="49">
        <v>10</v>
      </c>
      <c r="DX119" s="49">
        <v>6</v>
      </c>
      <c r="DY119" s="49">
        <v>256</v>
      </c>
      <c r="DZ119" s="51">
        <v>1959</v>
      </c>
      <c r="EA119" s="51">
        <v>26763</v>
      </c>
      <c r="EB119" s="51">
        <v>24078</v>
      </c>
    </row>
    <row r="120" spans="1:132" s="3" customFormat="1">
      <c r="A120" s="3" t="s">
        <v>115</v>
      </c>
      <c r="B120" s="3" t="s">
        <v>399</v>
      </c>
      <c r="C120" s="3" t="s">
        <v>292</v>
      </c>
      <c r="D120" s="35" t="s">
        <v>187</v>
      </c>
      <c r="E120" s="37">
        <v>1196</v>
      </c>
      <c r="F120" s="37"/>
      <c r="G120" s="37"/>
      <c r="H120" s="35"/>
      <c r="I120" s="37"/>
      <c r="J120" s="37">
        <v>1321</v>
      </c>
      <c r="K120" s="36">
        <v>52</v>
      </c>
      <c r="L120" s="37">
        <v>1700</v>
      </c>
      <c r="M120" s="38">
        <f t="shared" si="50"/>
        <v>1.2869038607115821</v>
      </c>
      <c r="N120" s="39">
        <v>43466</v>
      </c>
      <c r="O120" s="39">
        <v>43830</v>
      </c>
      <c r="P120" s="40">
        <v>0</v>
      </c>
      <c r="Q120" s="40">
        <v>26</v>
      </c>
      <c r="R120" s="40">
        <v>7</v>
      </c>
      <c r="S120" s="40">
        <v>33</v>
      </c>
      <c r="T120" s="40">
        <v>0</v>
      </c>
      <c r="U120" s="40">
        <v>33</v>
      </c>
      <c r="V120" s="40">
        <v>0</v>
      </c>
      <c r="W120" s="40">
        <v>5</v>
      </c>
      <c r="X120" s="41">
        <v>47938</v>
      </c>
      <c r="Y120" s="42">
        <f t="shared" si="51"/>
        <v>36.289174867524601</v>
      </c>
      <c r="Z120" s="41">
        <v>0</v>
      </c>
      <c r="AA120" s="41">
        <v>0</v>
      </c>
      <c r="AB120" s="41">
        <v>0</v>
      </c>
      <c r="AC120" s="41">
        <v>12949</v>
      </c>
      <c r="AD120" s="41">
        <v>12949</v>
      </c>
      <c r="AE120" s="41">
        <v>60887</v>
      </c>
      <c r="AF120" s="41">
        <v>0</v>
      </c>
      <c r="AG120" s="41">
        <v>60887</v>
      </c>
      <c r="AH120" s="41">
        <v>200</v>
      </c>
      <c r="AI120" s="41">
        <v>450</v>
      </c>
      <c r="AJ120" s="53"/>
      <c r="AK120" s="41">
        <v>650</v>
      </c>
      <c r="AL120" s="41">
        <v>0</v>
      </c>
      <c r="AM120" s="43">
        <v>0</v>
      </c>
      <c r="AN120" s="41">
        <v>0</v>
      </c>
      <c r="AO120" s="41">
        <v>0</v>
      </c>
      <c r="AP120" s="41">
        <v>0</v>
      </c>
      <c r="AQ120" s="41">
        <v>650</v>
      </c>
      <c r="AR120" s="41">
        <v>1050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5"/>
      <c r="AY120" s="45"/>
      <c r="AZ120" s="45">
        <v>84</v>
      </c>
      <c r="BA120" s="45">
        <v>5308</v>
      </c>
      <c r="BB120" s="46">
        <f t="shared" si="52"/>
        <v>4.0181680545041631</v>
      </c>
      <c r="BC120" s="45">
        <v>29957</v>
      </c>
      <c r="BD120" s="45">
        <v>2482</v>
      </c>
      <c r="BE120" s="45">
        <v>32439</v>
      </c>
      <c r="BF120" s="45">
        <v>21153</v>
      </c>
      <c r="BG120" s="45">
        <v>60887</v>
      </c>
      <c r="BH120" s="45">
        <v>58900</v>
      </c>
      <c r="BI120" s="45">
        <v>0</v>
      </c>
      <c r="BJ120" s="45">
        <v>0</v>
      </c>
      <c r="BK120" s="48">
        <v>4301</v>
      </c>
      <c r="BL120" s="48">
        <v>5460</v>
      </c>
      <c r="BM120" s="48">
        <v>9761</v>
      </c>
      <c r="BN120" s="48">
        <v>11216</v>
      </c>
      <c r="BO120" s="47">
        <v>424</v>
      </c>
      <c r="BP120" s="47">
        <v>116</v>
      </c>
      <c r="BQ120" s="47">
        <v>540</v>
      </c>
      <c r="BR120" s="47">
        <v>303</v>
      </c>
      <c r="BS120" s="47">
        <v>30</v>
      </c>
      <c r="BT120" s="47">
        <v>333</v>
      </c>
      <c r="BU120" s="48">
        <v>7741</v>
      </c>
      <c r="BV120" s="48">
        <v>29591</v>
      </c>
      <c r="BW120" s="47">
        <v>12</v>
      </c>
      <c r="BX120" s="47">
        <v>2</v>
      </c>
      <c r="BY120" s="47">
        <v>14</v>
      </c>
      <c r="BZ120" s="47">
        <v>52</v>
      </c>
      <c r="CA120" s="49">
        <v>450</v>
      </c>
      <c r="CB120" s="49">
        <v>192</v>
      </c>
      <c r="CC120" s="49">
        <v>642</v>
      </c>
      <c r="CD120" s="50">
        <f t="shared" si="53"/>
        <v>0.48599545798637395</v>
      </c>
      <c r="CE120" s="51">
        <v>4754</v>
      </c>
      <c r="CF120" s="52" t="s">
        <v>489</v>
      </c>
      <c r="CG120" s="50">
        <f t="shared" si="54"/>
        <v>3.5987887963663892</v>
      </c>
      <c r="CH120" s="49">
        <v>0</v>
      </c>
      <c r="CI120" s="49">
        <v>250</v>
      </c>
      <c r="CJ120" s="52" t="s">
        <v>488</v>
      </c>
      <c r="CK120" s="51">
        <v>1189</v>
      </c>
      <c r="CL120" s="49">
        <v>8</v>
      </c>
      <c r="CM120" s="51">
        <v>1697</v>
      </c>
      <c r="CN120" s="51">
        <v>2942</v>
      </c>
      <c r="CO120" s="51">
        <v>4639</v>
      </c>
      <c r="CP120" s="49">
        <v>0</v>
      </c>
      <c r="CQ120" s="51">
        <v>5836</v>
      </c>
      <c r="CR120" s="50">
        <f t="shared" si="55"/>
        <v>4.4178652535957612</v>
      </c>
      <c r="CS120" s="50">
        <f t="shared" si="56"/>
        <v>1.2275978123685318</v>
      </c>
      <c r="CT120" s="49">
        <v>160</v>
      </c>
      <c r="CU120" s="49">
        <v>235</v>
      </c>
      <c r="CV120" s="49">
        <v>21</v>
      </c>
      <c r="CW120" s="49">
        <v>101</v>
      </c>
      <c r="CX120" s="49">
        <v>17</v>
      </c>
      <c r="CY120" s="49">
        <v>139</v>
      </c>
      <c r="CZ120" s="49">
        <v>8</v>
      </c>
      <c r="DA120" s="49">
        <v>246</v>
      </c>
      <c r="DB120" s="51">
        <v>1045</v>
      </c>
      <c r="DC120" s="49">
        <v>156</v>
      </c>
      <c r="DD120" s="51">
        <v>1447</v>
      </c>
      <c r="DE120" s="49">
        <v>0</v>
      </c>
      <c r="DF120" s="49">
        <v>0</v>
      </c>
      <c r="DG120" s="49">
        <v>0</v>
      </c>
      <c r="DH120" s="49">
        <v>0</v>
      </c>
      <c r="DI120" s="51">
        <v>139</v>
      </c>
      <c r="DJ120" s="49">
        <v>0</v>
      </c>
      <c r="DK120" s="49">
        <v>0</v>
      </c>
      <c r="DL120" s="49">
        <v>0</v>
      </c>
      <c r="DM120" s="51">
        <v>0</v>
      </c>
      <c r="DN120" s="51">
        <v>1447</v>
      </c>
      <c r="DO120" s="50">
        <f t="shared" si="57"/>
        <v>1.0953822861468585</v>
      </c>
      <c r="DP120" s="49">
        <v>14</v>
      </c>
      <c r="DQ120" s="49">
        <v>0</v>
      </c>
      <c r="DR120" s="49">
        <v>0</v>
      </c>
      <c r="DS120" s="49">
        <v>0</v>
      </c>
      <c r="DT120" s="49">
        <v>0</v>
      </c>
      <c r="DU120" s="49">
        <v>0</v>
      </c>
      <c r="DV120" s="49">
        <v>24</v>
      </c>
      <c r="DW120" s="49">
        <v>3</v>
      </c>
      <c r="DX120" s="49">
        <v>6</v>
      </c>
      <c r="DY120" s="49">
        <v>30</v>
      </c>
      <c r="DZ120" s="49">
        <v>370</v>
      </c>
      <c r="EA120" s="51">
        <v>1000</v>
      </c>
      <c r="EB120" s="51">
        <v>1994</v>
      </c>
    </row>
    <row r="121" spans="1:132" s="3" customFormat="1">
      <c r="A121" s="3" t="s">
        <v>116</v>
      </c>
      <c r="B121" s="3" t="s">
        <v>400</v>
      </c>
      <c r="C121" s="3" t="s">
        <v>289</v>
      </c>
      <c r="D121" s="35" t="s">
        <v>187</v>
      </c>
      <c r="E121" s="37">
        <v>1036</v>
      </c>
      <c r="F121" s="37"/>
      <c r="G121" s="37">
        <v>24</v>
      </c>
      <c r="H121" s="36"/>
      <c r="I121" s="37"/>
      <c r="J121" s="37">
        <v>1287</v>
      </c>
      <c r="K121" s="36">
        <v>38</v>
      </c>
      <c r="L121" s="37">
        <v>2900</v>
      </c>
      <c r="M121" s="38">
        <f t="shared" si="50"/>
        <v>2.2533022533022531</v>
      </c>
      <c r="N121" s="39">
        <v>43647</v>
      </c>
      <c r="O121" s="39">
        <v>44012</v>
      </c>
      <c r="P121" s="40">
        <v>0</v>
      </c>
      <c r="Q121" s="40">
        <v>0</v>
      </c>
      <c r="R121" s="40">
        <v>30</v>
      </c>
      <c r="S121" s="40">
        <v>30</v>
      </c>
      <c r="T121" s="40">
        <v>10</v>
      </c>
      <c r="U121" s="40">
        <v>40</v>
      </c>
      <c r="V121" s="40">
        <v>16</v>
      </c>
      <c r="W121" s="40">
        <v>16</v>
      </c>
      <c r="X121" s="41">
        <v>45878</v>
      </c>
      <c r="Y121" s="42">
        <f t="shared" si="51"/>
        <v>35.64724164724165</v>
      </c>
      <c r="Z121" s="41">
        <v>0</v>
      </c>
      <c r="AA121" s="41">
        <v>0</v>
      </c>
      <c r="AB121" s="41">
        <v>0</v>
      </c>
      <c r="AC121" s="41">
        <v>46777</v>
      </c>
      <c r="AD121" s="41">
        <v>46777</v>
      </c>
      <c r="AE121" s="41">
        <v>92655</v>
      </c>
      <c r="AF121" s="41">
        <v>0</v>
      </c>
      <c r="AG121" s="41">
        <v>92655</v>
      </c>
      <c r="AH121" s="41">
        <v>0</v>
      </c>
      <c r="AI121" s="41">
        <v>900</v>
      </c>
      <c r="AJ121" s="41">
        <v>0</v>
      </c>
      <c r="AK121" s="41">
        <v>900</v>
      </c>
      <c r="AL121" s="41">
        <v>0</v>
      </c>
      <c r="AM121" s="43">
        <v>0</v>
      </c>
      <c r="AN121" s="41">
        <v>0</v>
      </c>
      <c r="AO121" s="41">
        <v>0</v>
      </c>
      <c r="AP121" s="41">
        <v>14500</v>
      </c>
      <c r="AQ121" s="41">
        <v>15400</v>
      </c>
      <c r="AR121" s="41">
        <v>8111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5">
        <v>3775</v>
      </c>
      <c r="AY121" s="45">
        <v>0</v>
      </c>
      <c r="AZ121" s="45">
        <v>648</v>
      </c>
      <c r="BA121" s="45">
        <v>4423</v>
      </c>
      <c r="BB121" s="46">
        <f t="shared" si="52"/>
        <v>3.4366744366744366</v>
      </c>
      <c r="BC121" s="45">
        <v>43994</v>
      </c>
      <c r="BD121" s="45">
        <v>3402</v>
      </c>
      <c r="BE121" s="45">
        <v>47396</v>
      </c>
      <c r="BF121" s="45">
        <v>30928</v>
      </c>
      <c r="BG121" s="45">
        <v>92655</v>
      </c>
      <c r="BH121" s="45">
        <v>82747</v>
      </c>
      <c r="BI121" s="45">
        <v>10090</v>
      </c>
      <c r="BJ121" s="45">
        <v>0</v>
      </c>
      <c r="BK121" s="48">
        <v>4742</v>
      </c>
      <c r="BL121" s="48">
        <v>5633</v>
      </c>
      <c r="BM121" s="48">
        <v>10375</v>
      </c>
      <c r="BN121" s="48">
        <v>16598</v>
      </c>
      <c r="BO121" s="47">
        <v>846</v>
      </c>
      <c r="BP121" s="47">
        <v>213</v>
      </c>
      <c r="BQ121" s="48">
        <v>1059</v>
      </c>
      <c r="BR121" s="47">
        <v>537</v>
      </c>
      <c r="BS121" s="47">
        <v>27</v>
      </c>
      <c r="BT121" s="47">
        <v>564</v>
      </c>
      <c r="BU121" s="48">
        <v>9097</v>
      </c>
      <c r="BV121" s="48">
        <v>37693</v>
      </c>
      <c r="BW121" s="47">
        <v>30</v>
      </c>
      <c r="BX121" s="47">
        <v>0</v>
      </c>
      <c r="BY121" s="47">
        <v>30</v>
      </c>
      <c r="BZ121" s="47">
        <v>51</v>
      </c>
      <c r="CA121" s="49">
        <v>737</v>
      </c>
      <c r="CB121" s="49">
        <v>168</v>
      </c>
      <c r="CC121" s="49">
        <v>905</v>
      </c>
      <c r="CD121" s="50">
        <f t="shared" si="53"/>
        <v>0.70318570318570317</v>
      </c>
      <c r="CE121" s="51">
        <v>3651</v>
      </c>
      <c r="CF121" s="52" t="s">
        <v>489</v>
      </c>
      <c r="CG121" s="50">
        <f t="shared" si="54"/>
        <v>2.8368298368298368</v>
      </c>
      <c r="CH121" s="49">
        <v>12</v>
      </c>
      <c r="CI121" s="49">
        <v>191</v>
      </c>
      <c r="CJ121" s="52" t="s">
        <v>488</v>
      </c>
      <c r="CK121" s="49">
        <v>984</v>
      </c>
      <c r="CL121" s="49">
        <v>47</v>
      </c>
      <c r="CM121" s="51">
        <v>1607</v>
      </c>
      <c r="CN121" s="49">
        <v>2630</v>
      </c>
      <c r="CO121" s="51">
        <v>4237</v>
      </c>
      <c r="CP121" s="49">
        <v>68</v>
      </c>
      <c r="CQ121" s="51">
        <v>5268</v>
      </c>
      <c r="CR121" s="50">
        <f t="shared" si="55"/>
        <v>4.0932400932400936</v>
      </c>
      <c r="CS121" s="50">
        <f t="shared" si="56"/>
        <v>1.4428923582580115</v>
      </c>
      <c r="CT121" s="49">
        <v>174</v>
      </c>
      <c r="CU121" s="49">
        <v>185</v>
      </c>
      <c r="CV121" s="49">
        <v>56</v>
      </c>
      <c r="CW121" s="49">
        <v>58</v>
      </c>
      <c r="CX121" s="49">
        <v>0</v>
      </c>
      <c r="CY121" s="49">
        <v>114</v>
      </c>
      <c r="CZ121" s="49">
        <v>1</v>
      </c>
      <c r="DA121" s="49">
        <v>800</v>
      </c>
      <c r="DB121" s="49">
        <v>650</v>
      </c>
      <c r="DC121" s="49">
        <v>0</v>
      </c>
      <c r="DD121" s="51">
        <v>1450</v>
      </c>
      <c r="DE121" s="49">
        <v>5</v>
      </c>
      <c r="DF121" s="49">
        <v>8</v>
      </c>
      <c r="DG121" s="49">
        <v>0</v>
      </c>
      <c r="DH121" s="49">
        <v>13</v>
      </c>
      <c r="DI121" s="51">
        <v>127</v>
      </c>
      <c r="DJ121" s="49">
        <v>40</v>
      </c>
      <c r="DK121" s="49">
        <v>48</v>
      </c>
      <c r="DL121" s="49">
        <v>0</v>
      </c>
      <c r="DM121" s="51">
        <v>88</v>
      </c>
      <c r="DN121" s="51">
        <v>1538</v>
      </c>
      <c r="DO121" s="50">
        <f t="shared" si="57"/>
        <v>1.1950271950271951</v>
      </c>
      <c r="DP121" s="49">
        <v>156</v>
      </c>
      <c r="DQ121" s="49">
        <v>0</v>
      </c>
      <c r="DR121" s="49">
        <v>0</v>
      </c>
      <c r="DS121" s="49">
        <v>0</v>
      </c>
      <c r="DT121" s="49">
        <v>0</v>
      </c>
      <c r="DU121" s="49">
        <v>0</v>
      </c>
      <c r="DV121" s="49">
        <v>0</v>
      </c>
      <c r="DW121" s="49">
        <v>0</v>
      </c>
      <c r="DX121" s="49">
        <v>2</v>
      </c>
      <c r="DY121" s="49">
        <v>5</v>
      </c>
      <c r="DZ121" s="49">
        <v>36</v>
      </c>
      <c r="EA121" s="49">
        <v>340</v>
      </c>
      <c r="EB121" s="51">
        <v>1455</v>
      </c>
    </row>
    <row r="122" spans="1:132" s="3" customFormat="1">
      <c r="A122" s="3" t="s">
        <v>117</v>
      </c>
      <c r="B122" s="3" t="s">
        <v>117</v>
      </c>
      <c r="C122" s="3" t="s">
        <v>290</v>
      </c>
      <c r="D122" s="35" t="s">
        <v>188</v>
      </c>
      <c r="E122" s="37">
        <v>740</v>
      </c>
      <c r="F122" s="37"/>
      <c r="G122" s="37">
        <v>100</v>
      </c>
      <c r="H122" s="36"/>
      <c r="I122" s="37"/>
      <c r="J122" s="36">
        <v>628</v>
      </c>
      <c r="K122" s="36">
        <v>37</v>
      </c>
      <c r="L122" s="37">
        <v>4224</v>
      </c>
      <c r="M122" s="38">
        <f t="shared" si="50"/>
        <v>6.7261146496815289</v>
      </c>
      <c r="N122" s="39">
        <v>43647</v>
      </c>
      <c r="O122" s="39">
        <v>44012</v>
      </c>
      <c r="P122" s="40">
        <v>9</v>
      </c>
      <c r="Q122" s="40">
        <v>19</v>
      </c>
      <c r="R122" s="40">
        <v>0</v>
      </c>
      <c r="S122" s="40">
        <v>28</v>
      </c>
      <c r="T122" s="40">
        <v>9</v>
      </c>
      <c r="U122" s="40">
        <v>37</v>
      </c>
      <c r="V122" s="40">
        <v>0</v>
      </c>
      <c r="W122" s="40">
        <v>18</v>
      </c>
      <c r="X122" s="41">
        <v>12000</v>
      </c>
      <c r="Y122" s="42">
        <f t="shared" si="51"/>
        <v>19.108280254777071</v>
      </c>
      <c r="Z122" s="41">
        <v>0</v>
      </c>
      <c r="AA122" s="41">
        <v>0</v>
      </c>
      <c r="AB122" s="41">
        <v>0</v>
      </c>
      <c r="AC122" s="41">
        <v>29290</v>
      </c>
      <c r="AD122" s="41">
        <v>29290</v>
      </c>
      <c r="AE122" s="41">
        <v>41290</v>
      </c>
      <c r="AF122" s="41">
        <v>15750</v>
      </c>
      <c r="AG122" s="41">
        <v>57040</v>
      </c>
      <c r="AH122" s="53"/>
      <c r="AI122" s="53"/>
      <c r="AJ122" s="53"/>
      <c r="AK122" s="41">
        <v>0</v>
      </c>
      <c r="AL122" s="53"/>
      <c r="AM122" s="53"/>
      <c r="AN122" s="41">
        <v>0</v>
      </c>
      <c r="AO122" s="41">
        <v>0</v>
      </c>
      <c r="AP122" s="41">
        <v>0</v>
      </c>
      <c r="AQ122" s="41">
        <v>0</v>
      </c>
      <c r="AR122" s="41">
        <v>1400</v>
      </c>
      <c r="AS122" s="44">
        <v>0</v>
      </c>
      <c r="AT122" s="44">
        <v>0</v>
      </c>
      <c r="AU122" s="44">
        <v>0</v>
      </c>
      <c r="AV122" s="44">
        <v>0</v>
      </c>
      <c r="AW122" s="44">
        <v>0</v>
      </c>
      <c r="AX122" s="45">
        <v>3681</v>
      </c>
      <c r="AY122" s="45">
        <v>376</v>
      </c>
      <c r="AZ122" s="45">
        <v>669</v>
      </c>
      <c r="BA122" s="45">
        <v>4726</v>
      </c>
      <c r="BB122" s="46">
        <f t="shared" si="52"/>
        <v>7.5254777070063694</v>
      </c>
      <c r="BC122" s="45">
        <v>33730</v>
      </c>
      <c r="BD122" s="45">
        <v>2625</v>
      </c>
      <c r="BE122" s="45">
        <v>36355</v>
      </c>
      <c r="BF122" s="45">
        <v>17655</v>
      </c>
      <c r="BG122" s="45">
        <v>57040</v>
      </c>
      <c r="BH122" s="45">
        <v>58736</v>
      </c>
      <c r="BI122" s="45">
        <v>0</v>
      </c>
      <c r="BJ122" s="45">
        <v>0</v>
      </c>
      <c r="BK122" s="48">
        <v>6440</v>
      </c>
      <c r="BL122" s="48">
        <v>3892</v>
      </c>
      <c r="BM122" s="48">
        <v>10332</v>
      </c>
      <c r="BN122" s="48">
        <v>16598</v>
      </c>
      <c r="BO122" s="47">
        <v>590</v>
      </c>
      <c r="BP122" s="47">
        <v>288</v>
      </c>
      <c r="BQ122" s="47">
        <v>878</v>
      </c>
      <c r="BR122" s="47">
        <v>224</v>
      </c>
      <c r="BS122" s="47">
        <v>23</v>
      </c>
      <c r="BT122" s="47">
        <v>247</v>
      </c>
      <c r="BU122" s="48">
        <v>9097</v>
      </c>
      <c r="BV122" s="48">
        <v>37152</v>
      </c>
      <c r="BW122" s="47">
        <v>18</v>
      </c>
      <c r="BX122" s="47">
        <v>1</v>
      </c>
      <c r="BY122" s="47">
        <v>19</v>
      </c>
      <c r="BZ122" s="47">
        <v>52</v>
      </c>
      <c r="CA122" s="49"/>
      <c r="CB122" s="49"/>
      <c r="CC122" s="49">
        <v>501</v>
      </c>
      <c r="CD122" s="50">
        <f t="shared" si="53"/>
        <v>0.79777070063694266</v>
      </c>
      <c r="CE122" s="51">
        <v>6956</v>
      </c>
      <c r="CF122" s="52" t="s">
        <v>489</v>
      </c>
      <c r="CG122" s="50">
        <f t="shared" si="54"/>
        <v>11.076433121019109</v>
      </c>
      <c r="CH122" s="49">
        <v>97</v>
      </c>
      <c r="CI122" s="49">
        <v>122</v>
      </c>
      <c r="CJ122" s="52" t="s">
        <v>488</v>
      </c>
      <c r="CK122" s="51">
        <v>1073</v>
      </c>
      <c r="CL122" s="49">
        <v>14</v>
      </c>
      <c r="CM122" s="51">
        <v>3300</v>
      </c>
      <c r="CN122" s="49">
        <v>2265</v>
      </c>
      <c r="CO122" s="51">
        <v>5565</v>
      </c>
      <c r="CP122" s="49">
        <v>0</v>
      </c>
      <c r="CQ122" s="51">
        <v>6652</v>
      </c>
      <c r="CR122" s="50">
        <f t="shared" si="55"/>
        <v>10.592356687898089</v>
      </c>
      <c r="CS122" s="50">
        <f t="shared" si="56"/>
        <v>0.95629672225416906</v>
      </c>
      <c r="CT122" s="49">
        <v>40</v>
      </c>
      <c r="CU122" s="49">
        <v>213</v>
      </c>
      <c r="CV122" s="49">
        <v>167</v>
      </c>
      <c r="CW122" s="49">
        <v>31</v>
      </c>
      <c r="CX122" s="49">
        <v>0</v>
      </c>
      <c r="CY122" s="49">
        <v>198</v>
      </c>
      <c r="CZ122" s="49">
        <v>14</v>
      </c>
      <c r="DA122" s="51">
        <v>2311</v>
      </c>
      <c r="DB122" s="49">
        <v>483</v>
      </c>
      <c r="DC122" s="49">
        <v>0</v>
      </c>
      <c r="DD122" s="51">
        <v>2794</v>
      </c>
      <c r="DE122" s="49">
        <v>23</v>
      </c>
      <c r="DF122" s="49">
        <v>0</v>
      </c>
      <c r="DG122" s="49">
        <v>0</v>
      </c>
      <c r="DH122" s="49">
        <v>23</v>
      </c>
      <c r="DI122" s="51">
        <v>221</v>
      </c>
      <c r="DJ122" s="49">
        <v>218</v>
      </c>
      <c r="DK122" s="49">
        <v>0</v>
      </c>
      <c r="DL122" s="49">
        <v>0</v>
      </c>
      <c r="DM122" s="51">
        <v>218</v>
      </c>
      <c r="DN122" s="51">
        <v>3012</v>
      </c>
      <c r="DO122" s="50">
        <f t="shared" si="57"/>
        <v>4.7961783439490446</v>
      </c>
      <c r="DP122" s="49">
        <v>134</v>
      </c>
      <c r="DQ122" s="49">
        <v>2</v>
      </c>
      <c r="DR122" s="49">
        <v>168</v>
      </c>
      <c r="DS122" s="49">
        <v>4</v>
      </c>
      <c r="DT122" s="49">
        <v>109</v>
      </c>
      <c r="DU122" s="49">
        <v>48</v>
      </c>
      <c r="DV122" s="49">
        <v>0</v>
      </c>
      <c r="DW122" s="49">
        <v>8</v>
      </c>
      <c r="DX122" s="49">
        <v>3</v>
      </c>
      <c r="DY122" s="49">
        <v>74</v>
      </c>
      <c r="DZ122" s="49">
        <v>183</v>
      </c>
      <c r="EA122" s="49">
        <v>847</v>
      </c>
      <c r="EB122" s="51">
        <v>2274</v>
      </c>
    </row>
    <row r="123" spans="1:132" s="3" customFormat="1">
      <c r="A123" s="3" t="s">
        <v>118</v>
      </c>
      <c r="B123" s="3" t="s">
        <v>401</v>
      </c>
      <c r="C123" s="3" t="s">
        <v>293</v>
      </c>
      <c r="D123" s="35" t="s">
        <v>187</v>
      </c>
      <c r="E123" s="37">
        <v>1274</v>
      </c>
      <c r="F123" s="37"/>
      <c r="G123" s="37">
        <v>12</v>
      </c>
      <c r="H123" s="36"/>
      <c r="I123" s="37"/>
      <c r="J123" s="37">
        <v>1517</v>
      </c>
      <c r="K123" s="36">
        <v>39</v>
      </c>
      <c r="L123" s="37">
        <v>2640</v>
      </c>
      <c r="M123" s="38">
        <f t="shared" si="50"/>
        <v>1.7402768622280818</v>
      </c>
      <c r="N123" s="39">
        <v>43647</v>
      </c>
      <c r="O123" s="39">
        <v>44012</v>
      </c>
      <c r="P123" s="40">
        <v>0</v>
      </c>
      <c r="Q123" s="40">
        <v>40</v>
      </c>
      <c r="R123" s="40">
        <v>29</v>
      </c>
      <c r="S123" s="40">
        <v>69</v>
      </c>
      <c r="T123" s="40">
        <v>4</v>
      </c>
      <c r="U123" s="40">
        <v>73</v>
      </c>
      <c r="V123" s="40">
        <v>0</v>
      </c>
      <c r="W123" s="40">
        <v>10</v>
      </c>
      <c r="X123" s="41">
        <v>130500</v>
      </c>
      <c r="Y123" s="42">
        <f t="shared" si="51"/>
        <v>86.025049439683585</v>
      </c>
      <c r="Z123" s="41">
        <v>0</v>
      </c>
      <c r="AA123" s="41">
        <v>0</v>
      </c>
      <c r="AB123" s="41">
        <v>0</v>
      </c>
      <c r="AC123" s="41">
        <v>3693</v>
      </c>
      <c r="AD123" s="41">
        <v>3693</v>
      </c>
      <c r="AE123" s="41">
        <v>134193</v>
      </c>
      <c r="AF123" s="41">
        <v>0</v>
      </c>
      <c r="AG123" s="41">
        <v>134193</v>
      </c>
      <c r="AH123" s="41">
        <v>200</v>
      </c>
      <c r="AI123" s="53"/>
      <c r="AJ123" s="53"/>
      <c r="AK123" s="41">
        <v>200</v>
      </c>
      <c r="AL123" s="53"/>
      <c r="AM123" s="43">
        <v>390</v>
      </c>
      <c r="AN123" s="41">
        <v>0</v>
      </c>
      <c r="AO123" s="41">
        <v>390</v>
      </c>
      <c r="AP123" s="41">
        <v>0</v>
      </c>
      <c r="AQ123" s="41">
        <v>590</v>
      </c>
      <c r="AR123" s="41">
        <v>0</v>
      </c>
      <c r="AS123" s="44">
        <v>12000</v>
      </c>
      <c r="AT123" s="44">
        <v>0</v>
      </c>
      <c r="AU123" s="44">
        <v>0</v>
      </c>
      <c r="AV123" s="44">
        <v>12000</v>
      </c>
      <c r="AW123" s="44">
        <v>24000</v>
      </c>
      <c r="AX123" s="45">
        <v>9500</v>
      </c>
      <c r="AY123" s="45">
        <v>600</v>
      </c>
      <c r="AZ123" s="45">
        <v>2525</v>
      </c>
      <c r="BA123" s="45">
        <v>12625</v>
      </c>
      <c r="BB123" s="46">
        <f t="shared" si="52"/>
        <v>8.322346736980883</v>
      </c>
      <c r="BC123" s="45">
        <v>77948</v>
      </c>
      <c r="BD123" s="45">
        <v>8995</v>
      </c>
      <c r="BE123" s="45">
        <v>86943</v>
      </c>
      <c r="BF123" s="45">
        <v>34225</v>
      </c>
      <c r="BG123" s="45">
        <v>134193</v>
      </c>
      <c r="BH123" s="45">
        <v>133793</v>
      </c>
      <c r="BI123" s="45">
        <v>12000</v>
      </c>
      <c r="BJ123" s="45">
        <v>0</v>
      </c>
      <c r="BK123" s="48">
        <v>6679</v>
      </c>
      <c r="BL123" s="48">
        <v>5033</v>
      </c>
      <c r="BM123" s="48">
        <v>11712</v>
      </c>
      <c r="BN123" s="48">
        <v>1123</v>
      </c>
      <c r="BO123" s="48">
        <v>1731</v>
      </c>
      <c r="BP123" s="47">
        <v>434</v>
      </c>
      <c r="BQ123" s="48">
        <v>2165</v>
      </c>
      <c r="BR123" s="47">
        <v>397</v>
      </c>
      <c r="BS123" s="47">
        <v>224</v>
      </c>
      <c r="BT123" s="47">
        <v>621</v>
      </c>
      <c r="BU123" s="48">
        <v>10430</v>
      </c>
      <c r="BV123" s="48">
        <v>26051</v>
      </c>
      <c r="BW123" s="47">
        <v>15</v>
      </c>
      <c r="BX123" s="47">
        <v>0</v>
      </c>
      <c r="BY123" s="47">
        <v>15</v>
      </c>
      <c r="BZ123" s="47">
        <v>53</v>
      </c>
      <c r="CA123" s="49"/>
      <c r="CB123" s="49"/>
      <c r="CC123" s="51">
        <v>1953</v>
      </c>
      <c r="CD123" s="50">
        <f t="shared" si="53"/>
        <v>1.2874093605800923</v>
      </c>
      <c r="CE123" s="51">
        <v>14670</v>
      </c>
      <c r="CF123" s="52" t="s">
        <v>489</v>
      </c>
      <c r="CG123" s="50">
        <f t="shared" si="54"/>
        <v>9.6704021094264991</v>
      </c>
      <c r="CH123" s="49">
        <v>300</v>
      </c>
      <c r="CI123" s="51">
        <v>2000</v>
      </c>
      <c r="CJ123" s="52" t="s">
        <v>488</v>
      </c>
      <c r="CK123" s="51">
        <v>1615</v>
      </c>
      <c r="CL123" s="49">
        <v>47</v>
      </c>
      <c r="CM123" s="51">
        <v>8350</v>
      </c>
      <c r="CN123" s="49">
        <v>3496</v>
      </c>
      <c r="CO123" s="51">
        <v>11846</v>
      </c>
      <c r="CP123" s="49">
        <v>0</v>
      </c>
      <c r="CQ123" s="51">
        <v>13508</v>
      </c>
      <c r="CR123" s="50">
        <f t="shared" si="55"/>
        <v>8.9044166117336854</v>
      </c>
      <c r="CS123" s="50">
        <f t="shared" si="56"/>
        <v>0.92079072937968642</v>
      </c>
      <c r="CT123" s="49">
        <v>413</v>
      </c>
      <c r="CU123" s="49">
        <v>755</v>
      </c>
      <c r="CV123" s="49">
        <v>56</v>
      </c>
      <c r="CW123" s="49">
        <v>51</v>
      </c>
      <c r="CX123" s="49">
        <v>1</v>
      </c>
      <c r="CY123" s="49">
        <v>108</v>
      </c>
      <c r="CZ123" s="49">
        <v>15</v>
      </c>
      <c r="DA123" s="49">
        <v>802</v>
      </c>
      <c r="DB123" s="49">
        <v>627</v>
      </c>
      <c r="DC123" s="49">
        <v>2</v>
      </c>
      <c r="DD123" s="51">
        <v>1431</v>
      </c>
      <c r="DE123" s="49">
        <v>1</v>
      </c>
      <c r="DF123" s="49">
        <v>1</v>
      </c>
      <c r="DG123" s="49">
        <v>0</v>
      </c>
      <c r="DH123" s="49">
        <v>2</v>
      </c>
      <c r="DI123" s="51">
        <v>110</v>
      </c>
      <c r="DJ123" s="49">
        <v>2</v>
      </c>
      <c r="DK123" s="49">
        <v>25</v>
      </c>
      <c r="DL123" s="49">
        <v>0</v>
      </c>
      <c r="DM123" s="51">
        <v>27</v>
      </c>
      <c r="DN123" s="51">
        <v>1458</v>
      </c>
      <c r="DO123" s="50">
        <f t="shared" si="57"/>
        <v>0.96110744891232691</v>
      </c>
      <c r="DP123" s="49">
        <v>0</v>
      </c>
      <c r="DQ123" s="49">
        <v>69</v>
      </c>
      <c r="DR123" s="51">
        <v>5711</v>
      </c>
      <c r="DS123" s="49">
        <v>1</v>
      </c>
      <c r="DT123" s="49">
        <v>7</v>
      </c>
      <c r="DU123" s="49">
        <v>25</v>
      </c>
      <c r="DV123" s="49">
        <v>0</v>
      </c>
      <c r="DW123" s="49">
        <v>0</v>
      </c>
      <c r="DX123" s="49">
        <v>7</v>
      </c>
      <c r="DY123" s="49">
        <v>200</v>
      </c>
      <c r="DZ123" s="51">
        <v>1263</v>
      </c>
      <c r="EA123" s="51">
        <v>5644</v>
      </c>
      <c r="EB123" s="51">
        <v>122158</v>
      </c>
    </row>
    <row r="124" spans="1:132" s="3" customFormat="1">
      <c r="A124" s="3" t="s">
        <v>119</v>
      </c>
      <c r="B124" s="3" t="s">
        <v>402</v>
      </c>
      <c r="C124" s="3" t="s">
        <v>294</v>
      </c>
      <c r="D124" s="35" t="s">
        <v>187</v>
      </c>
      <c r="E124" s="37">
        <v>2208</v>
      </c>
      <c r="F124" s="37"/>
      <c r="G124" s="37">
        <v>240</v>
      </c>
      <c r="H124" s="36"/>
      <c r="I124" s="37"/>
      <c r="J124" s="37">
        <v>7728</v>
      </c>
      <c r="K124" s="36">
        <v>46</v>
      </c>
      <c r="L124" s="37">
        <v>12900</v>
      </c>
      <c r="M124" s="38">
        <f t="shared" si="50"/>
        <v>1.6692546583850931</v>
      </c>
      <c r="N124" s="39">
        <v>43647</v>
      </c>
      <c r="O124" s="39">
        <v>44012</v>
      </c>
      <c r="P124" s="40">
        <v>40</v>
      </c>
      <c r="Q124" s="40">
        <v>40</v>
      </c>
      <c r="R124" s="40">
        <v>40</v>
      </c>
      <c r="S124" s="40">
        <v>120</v>
      </c>
      <c r="T124" s="40">
        <v>85</v>
      </c>
      <c r="U124" s="40">
        <v>205</v>
      </c>
      <c r="V124" s="40">
        <v>0</v>
      </c>
      <c r="W124" s="40">
        <v>37</v>
      </c>
      <c r="X124" s="41">
        <v>454473</v>
      </c>
      <c r="Y124" s="42">
        <f t="shared" si="51"/>
        <v>58.808618012422357</v>
      </c>
      <c r="Z124" s="41">
        <v>35</v>
      </c>
      <c r="AA124" s="41">
        <v>0</v>
      </c>
      <c r="AB124" s="41">
        <v>0</v>
      </c>
      <c r="AC124" s="41">
        <v>8600</v>
      </c>
      <c r="AD124" s="41">
        <v>8600</v>
      </c>
      <c r="AE124" s="41">
        <v>463073</v>
      </c>
      <c r="AF124" s="41">
        <v>0</v>
      </c>
      <c r="AG124" s="41">
        <v>463073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3">
        <v>292</v>
      </c>
      <c r="AN124" s="41">
        <v>0</v>
      </c>
      <c r="AO124" s="41">
        <v>292</v>
      </c>
      <c r="AP124" s="41">
        <v>0</v>
      </c>
      <c r="AQ124" s="41">
        <v>292</v>
      </c>
      <c r="AR124" s="41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5"/>
      <c r="AY124" s="45"/>
      <c r="AZ124" s="45"/>
      <c r="BA124" s="45">
        <v>30000</v>
      </c>
      <c r="BB124" s="46">
        <f t="shared" si="52"/>
        <v>3.8819875776397517</v>
      </c>
      <c r="BC124" s="45">
        <v>263188</v>
      </c>
      <c r="BD124" s="45">
        <v>117685</v>
      </c>
      <c r="BE124" s="45">
        <v>380873</v>
      </c>
      <c r="BF124" s="45">
        <v>59421</v>
      </c>
      <c r="BG124" s="45">
        <v>463073</v>
      </c>
      <c r="BH124" s="45">
        <v>470294</v>
      </c>
      <c r="BI124" s="45">
        <v>0</v>
      </c>
      <c r="BJ124" s="45">
        <v>0</v>
      </c>
      <c r="BK124" s="48">
        <v>18730</v>
      </c>
      <c r="BL124" s="48">
        <v>15769</v>
      </c>
      <c r="BM124" s="48">
        <v>34499</v>
      </c>
      <c r="BN124" s="48">
        <v>10754</v>
      </c>
      <c r="BO124" s="48">
        <v>3406</v>
      </c>
      <c r="BP124" s="48">
        <v>1135</v>
      </c>
      <c r="BQ124" s="48">
        <v>4541</v>
      </c>
      <c r="BR124" s="48">
        <v>1518</v>
      </c>
      <c r="BS124" s="47">
        <v>620</v>
      </c>
      <c r="BT124" s="48">
        <v>2138</v>
      </c>
      <c r="BU124" s="48">
        <v>5467</v>
      </c>
      <c r="BV124" s="48">
        <v>57399</v>
      </c>
      <c r="BW124" s="47">
        <v>83</v>
      </c>
      <c r="BX124" s="47">
        <v>15</v>
      </c>
      <c r="BY124" s="47">
        <v>98</v>
      </c>
      <c r="BZ124" s="47">
        <v>51</v>
      </c>
      <c r="CA124" s="51">
        <v>3235</v>
      </c>
      <c r="CB124" s="49">
        <v>945</v>
      </c>
      <c r="CC124" s="51">
        <v>4180</v>
      </c>
      <c r="CD124" s="50">
        <f t="shared" si="53"/>
        <v>0.54089026915113869</v>
      </c>
      <c r="CE124" s="51">
        <v>44800</v>
      </c>
      <c r="CF124" s="52" t="s">
        <v>489</v>
      </c>
      <c r="CG124" s="50">
        <f t="shared" si="54"/>
        <v>5.7971014492753623</v>
      </c>
      <c r="CH124" s="51">
        <v>4000</v>
      </c>
      <c r="CI124" s="51">
        <v>1640</v>
      </c>
      <c r="CJ124" s="52" t="s">
        <v>488</v>
      </c>
      <c r="CK124" s="51">
        <v>9795</v>
      </c>
      <c r="CL124" s="49">
        <v>578</v>
      </c>
      <c r="CM124" s="51">
        <v>34125</v>
      </c>
      <c r="CN124" s="49">
        <v>56338</v>
      </c>
      <c r="CO124" s="51">
        <v>90463</v>
      </c>
      <c r="CP124" s="51">
        <v>15000</v>
      </c>
      <c r="CQ124" s="51">
        <v>100836</v>
      </c>
      <c r="CR124" s="50">
        <f t="shared" si="55"/>
        <v>13.048136645962733</v>
      </c>
      <c r="CS124" s="50">
        <f t="shared" si="56"/>
        <v>2.2508035714285715</v>
      </c>
      <c r="CT124" s="49">
        <v>845</v>
      </c>
      <c r="CU124" s="49">
        <v>377</v>
      </c>
      <c r="CV124" s="49">
        <v>95</v>
      </c>
      <c r="CW124" s="49">
        <v>130</v>
      </c>
      <c r="CX124" s="49">
        <v>18</v>
      </c>
      <c r="CY124" s="49">
        <v>243</v>
      </c>
      <c r="CZ124" s="49">
        <v>18</v>
      </c>
      <c r="DA124" s="49">
        <v>986</v>
      </c>
      <c r="DB124" s="51">
        <v>2452</v>
      </c>
      <c r="DC124" s="49">
        <v>446</v>
      </c>
      <c r="DD124" s="51">
        <v>3884</v>
      </c>
      <c r="DE124" s="49">
        <v>12</v>
      </c>
      <c r="DF124" s="49">
        <v>24</v>
      </c>
      <c r="DG124" s="49">
        <v>0</v>
      </c>
      <c r="DH124" s="49">
        <v>36</v>
      </c>
      <c r="DI124" s="51">
        <v>279</v>
      </c>
      <c r="DJ124" s="49">
        <v>121</v>
      </c>
      <c r="DK124" s="49">
        <v>148</v>
      </c>
      <c r="DL124" s="49">
        <v>0</v>
      </c>
      <c r="DM124" s="51">
        <v>269</v>
      </c>
      <c r="DN124" s="51">
        <v>4153</v>
      </c>
      <c r="DO124" s="50">
        <f t="shared" si="57"/>
        <v>0.53739648033126297</v>
      </c>
      <c r="DP124" s="49">
        <v>175</v>
      </c>
      <c r="DQ124" s="49">
        <v>6</v>
      </c>
      <c r="DR124" s="49">
        <v>127</v>
      </c>
      <c r="DS124" s="49">
        <v>6</v>
      </c>
      <c r="DT124" s="49">
        <v>72</v>
      </c>
      <c r="DU124" s="49">
        <v>45</v>
      </c>
      <c r="DV124" s="49">
        <v>52</v>
      </c>
      <c r="DW124" s="49">
        <v>0</v>
      </c>
      <c r="DX124" s="49">
        <v>13</v>
      </c>
      <c r="DY124" s="49">
        <v>210</v>
      </c>
      <c r="DZ124" s="51">
        <v>5762</v>
      </c>
      <c r="EA124" s="51">
        <v>5313</v>
      </c>
      <c r="EB124" s="51">
        <v>7241</v>
      </c>
    </row>
    <row r="125" spans="1:132" s="3" customFormat="1">
      <c r="A125" s="3" t="s">
        <v>120</v>
      </c>
      <c r="B125" s="3" t="s">
        <v>403</v>
      </c>
      <c r="C125" s="3" t="s">
        <v>292</v>
      </c>
      <c r="D125" s="35" t="s">
        <v>187</v>
      </c>
      <c r="E125" s="37">
        <v>1404</v>
      </c>
      <c r="F125" s="37"/>
      <c r="G125" s="37"/>
      <c r="H125" s="36"/>
      <c r="I125" s="37"/>
      <c r="J125" s="37">
        <v>2389</v>
      </c>
      <c r="K125" s="36">
        <v>52</v>
      </c>
      <c r="L125" s="37">
        <v>2000</v>
      </c>
      <c r="M125" s="38">
        <f t="shared" si="50"/>
        <v>0.83717036416910839</v>
      </c>
      <c r="N125" s="39">
        <v>43466</v>
      </c>
      <c r="O125" s="39">
        <v>43830</v>
      </c>
      <c r="P125" s="40">
        <v>18</v>
      </c>
      <c r="Q125" s="40">
        <v>0</v>
      </c>
      <c r="R125" s="40">
        <v>0</v>
      </c>
      <c r="S125" s="40">
        <v>18</v>
      </c>
      <c r="T125" s="40">
        <v>20</v>
      </c>
      <c r="U125" s="40">
        <v>38</v>
      </c>
      <c r="V125" s="40">
        <v>0</v>
      </c>
      <c r="W125" s="40">
        <v>6</v>
      </c>
      <c r="X125" s="41">
        <v>44500</v>
      </c>
      <c r="Y125" s="42">
        <f t="shared" si="51"/>
        <v>18.627040602762662</v>
      </c>
      <c r="Z125" s="41">
        <v>0</v>
      </c>
      <c r="AA125" s="41">
        <v>0</v>
      </c>
      <c r="AB125" s="41">
        <v>0</v>
      </c>
      <c r="AC125" s="41">
        <v>9530</v>
      </c>
      <c r="AD125" s="41">
        <v>9530</v>
      </c>
      <c r="AE125" s="41">
        <v>54030</v>
      </c>
      <c r="AF125" s="41">
        <v>0</v>
      </c>
      <c r="AG125" s="41">
        <v>54030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3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330</v>
      </c>
      <c r="AS125" s="44">
        <v>0</v>
      </c>
      <c r="AT125" s="44">
        <v>0</v>
      </c>
      <c r="AU125" s="44">
        <v>0</v>
      </c>
      <c r="AV125" s="44">
        <v>19912</v>
      </c>
      <c r="AW125" s="44">
        <v>19912</v>
      </c>
      <c r="AX125" s="45">
        <v>3540</v>
      </c>
      <c r="AY125" s="45">
        <v>588</v>
      </c>
      <c r="AZ125" s="45">
        <v>550</v>
      </c>
      <c r="BA125" s="45">
        <v>4678</v>
      </c>
      <c r="BB125" s="46">
        <f t="shared" si="52"/>
        <v>1.9581414817915446</v>
      </c>
      <c r="BC125" s="45">
        <v>33647</v>
      </c>
      <c r="BD125" s="45">
        <v>2574</v>
      </c>
      <c r="BE125" s="45">
        <v>36221</v>
      </c>
      <c r="BF125" s="45">
        <v>12548</v>
      </c>
      <c r="BG125" s="45">
        <v>54030</v>
      </c>
      <c r="BH125" s="45">
        <v>53447</v>
      </c>
      <c r="BI125" s="45">
        <v>4976</v>
      </c>
      <c r="BJ125" s="45">
        <v>19225</v>
      </c>
      <c r="BK125" s="48">
        <v>6631</v>
      </c>
      <c r="BL125" s="48">
        <v>5323</v>
      </c>
      <c r="BM125" s="48">
        <v>11954</v>
      </c>
      <c r="BN125" s="48">
        <v>11700</v>
      </c>
      <c r="BO125" s="47">
        <v>957</v>
      </c>
      <c r="BP125" s="47">
        <v>301</v>
      </c>
      <c r="BQ125" s="48">
        <v>1258</v>
      </c>
      <c r="BR125" s="47"/>
      <c r="BS125" s="47"/>
      <c r="BT125" s="47">
        <v>436</v>
      </c>
      <c r="BU125" s="48">
        <v>7964</v>
      </c>
      <c r="BV125" s="48">
        <v>33312</v>
      </c>
      <c r="BW125" s="47">
        <v>12</v>
      </c>
      <c r="BX125" s="47">
        <v>0</v>
      </c>
      <c r="BY125" s="47">
        <v>12</v>
      </c>
      <c r="BZ125" s="47">
        <v>51</v>
      </c>
      <c r="CA125" s="49"/>
      <c r="CB125" s="49"/>
      <c r="CC125" s="51">
        <v>1237</v>
      </c>
      <c r="CD125" s="50">
        <f t="shared" si="53"/>
        <v>0.51778987023859357</v>
      </c>
      <c r="CE125" s="51">
        <v>3274</v>
      </c>
      <c r="CF125" s="52" t="s">
        <v>489</v>
      </c>
      <c r="CG125" s="50">
        <f t="shared" si="54"/>
        <v>1.3704478861448304</v>
      </c>
      <c r="CH125" s="49">
        <v>0</v>
      </c>
      <c r="CI125" s="49">
        <v>283</v>
      </c>
      <c r="CJ125" s="52" t="s">
        <v>489</v>
      </c>
      <c r="CK125" s="49">
        <v>970</v>
      </c>
      <c r="CL125" s="49">
        <v>23</v>
      </c>
      <c r="CM125" s="49"/>
      <c r="CN125" s="49"/>
      <c r="CO125" s="51">
        <v>5681</v>
      </c>
      <c r="CP125" s="49">
        <v>0</v>
      </c>
      <c r="CQ125" s="51">
        <v>6674</v>
      </c>
      <c r="CR125" s="50">
        <f t="shared" si="55"/>
        <v>2.7936375052323146</v>
      </c>
      <c r="CS125" s="50">
        <f t="shared" si="56"/>
        <v>2.0384850335980453</v>
      </c>
      <c r="CT125" s="49">
        <v>22</v>
      </c>
      <c r="CU125" s="49">
        <v>154</v>
      </c>
      <c r="CV125" s="49">
        <v>0</v>
      </c>
      <c r="CW125" s="49">
        <v>0</v>
      </c>
      <c r="CX125" s="49">
        <v>0</v>
      </c>
      <c r="CY125" s="49">
        <v>151</v>
      </c>
      <c r="CZ125" s="49">
        <v>38</v>
      </c>
      <c r="DA125" s="49"/>
      <c r="DB125" s="49"/>
      <c r="DC125" s="49"/>
      <c r="DD125" s="51">
        <v>1920</v>
      </c>
      <c r="DE125" s="49">
        <v>0</v>
      </c>
      <c r="DF125" s="49">
        <v>0</v>
      </c>
      <c r="DG125" s="49">
        <v>0</v>
      </c>
      <c r="DH125" s="49">
        <v>0</v>
      </c>
      <c r="DI125" s="51">
        <v>151</v>
      </c>
      <c r="DJ125" s="49">
        <v>0</v>
      </c>
      <c r="DK125" s="49">
        <v>0</v>
      </c>
      <c r="DL125" s="49">
        <v>0</v>
      </c>
      <c r="DM125" s="51">
        <v>0</v>
      </c>
      <c r="DN125" s="51">
        <v>1920</v>
      </c>
      <c r="DO125" s="50">
        <f t="shared" si="57"/>
        <v>0.80368354960234412</v>
      </c>
      <c r="DP125" s="49">
        <v>794</v>
      </c>
      <c r="DQ125" s="49">
        <v>3</v>
      </c>
      <c r="DR125" s="49">
        <v>4</v>
      </c>
      <c r="DS125" s="49">
        <v>52</v>
      </c>
      <c r="DT125" s="49">
        <v>300</v>
      </c>
      <c r="DU125" s="49">
        <v>0</v>
      </c>
      <c r="DV125" s="49">
        <v>3</v>
      </c>
      <c r="DW125" s="49">
        <v>5</v>
      </c>
      <c r="DX125" s="49">
        <v>5</v>
      </c>
      <c r="DY125" s="49">
        <v>86</v>
      </c>
      <c r="DZ125" s="49">
        <v>522</v>
      </c>
      <c r="EA125" s="49">
        <v>242</v>
      </c>
      <c r="EB125" s="52"/>
    </row>
    <row r="126" spans="1:132" s="3" customFormat="1">
      <c r="A126" s="3" t="s">
        <v>121</v>
      </c>
      <c r="B126" s="3" t="s">
        <v>404</v>
      </c>
      <c r="C126" s="3" t="s">
        <v>290</v>
      </c>
      <c r="D126" s="35" t="s">
        <v>188</v>
      </c>
      <c r="E126" s="37">
        <v>1404</v>
      </c>
      <c r="F126" s="37"/>
      <c r="G126" s="37"/>
      <c r="H126" s="36"/>
      <c r="I126" s="37"/>
      <c r="J126" s="37">
        <v>2276</v>
      </c>
      <c r="K126" s="36">
        <v>52</v>
      </c>
      <c r="L126" s="37">
        <v>4167</v>
      </c>
      <c r="M126" s="38">
        <f t="shared" si="50"/>
        <v>1.8308435852372584</v>
      </c>
      <c r="N126" s="39">
        <v>43466</v>
      </c>
      <c r="O126" s="39">
        <v>43830</v>
      </c>
      <c r="P126" s="40">
        <v>13</v>
      </c>
      <c r="Q126" s="40">
        <v>15</v>
      </c>
      <c r="R126" s="40">
        <v>16</v>
      </c>
      <c r="S126" s="40">
        <v>44</v>
      </c>
      <c r="T126" s="40">
        <v>5</v>
      </c>
      <c r="U126" s="40">
        <v>49</v>
      </c>
      <c r="V126" s="40">
        <v>0</v>
      </c>
      <c r="W126" s="40">
        <v>10</v>
      </c>
      <c r="X126" s="41">
        <v>28000</v>
      </c>
      <c r="Y126" s="42">
        <f t="shared" si="51"/>
        <v>12.302284710017574</v>
      </c>
      <c r="Z126" s="41">
        <v>0</v>
      </c>
      <c r="AA126" s="41">
        <v>0</v>
      </c>
      <c r="AB126" s="41">
        <v>0</v>
      </c>
      <c r="AC126" s="41">
        <v>85660</v>
      </c>
      <c r="AD126" s="41">
        <v>85660</v>
      </c>
      <c r="AE126" s="41">
        <v>113660</v>
      </c>
      <c r="AF126" s="41">
        <v>0</v>
      </c>
      <c r="AG126" s="41">
        <v>113660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3">
        <v>863</v>
      </c>
      <c r="AN126" s="41">
        <v>0</v>
      </c>
      <c r="AO126" s="41">
        <v>863</v>
      </c>
      <c r="AP126" s="41">
        <v>0</v>
      </c>
      <c r="AQ126" s="41">
        <v>863</v>
      </c>
      <c r="AR126" s="41">
        <v>0</v>
      </c>
      <c r="AS126" s="44">
        <v>0</v>
      </c>
      <c r="AT126" s="44">
        <v>0</v>
      </c>
      <c r="AU126" s="44">
        <v>0</v>
      </c>
      <c r="AV126" s="44">
        <v>0</v>
      </c>
      <c r="AW126" s="44">
        <v>0</v>
      </c>
      <c r="AX126" s="45">
        <v>5304</v>
      </c>
      <c r="AY126" s="45">
        <v>705</v>
      </c>
      <c r="AZ126" s="45">
        <v>1830</v>
      </c>
      <c r="BA126" s="45">
        <v>7839</v>
      </c>
      <c r="BB126" s="46">
        <f t="shared" si="52"/>
        <v>3.4442003514938491</v>
      </c>
      <c r="BC126" s="45">
        <v>39773</v>
      </c>
      <c r="BD126" s="45">
        <v>3064</v>
      </c>
      <c r="BE126" s="45">
        <v>42837</v>
      </c>
      <c r="BF126" s="45">
        <v>35626</v>
      </c>
      <c r="BG126" s="45">
        <v>113660</v>
      </c>
      <c r="BH126" s="45">
        <v>86302</v>
      </c>
      <c r="BI126" s="45">
        <v>0</v>
      </c>
      <c r="BJ126" s="45">
        <v>0</v>
      </c>
      <c r="BK126" s="48">
        <v>7144</v>
      </c>
      <c r="BL126" s="48">
        <v>6057</v>
      </c>
      <c r="BM126" s="48">
        <v>13201</v>
      </c>
      <c r="BN126" s="48">
        <v>14353</v>
      </c>
      <c r="BO126" s="47">
        <v>855</v>
      </c>
      <c r="BP126" s="47">
        <v>184</v>
      </c>
      <c r="BQ126" s="48">
        <v>1039</v>
      </c>
      <c r="BR126" s="47">
        <v>367</v>
      </c>
      <c r="BS126" s="47">
        <v>121</v>
      </c>
      <c r="BT126" s="47">
        <v>488</v>
      </c>
      <c r="BU126" s="48">
        <v>6755</v>
      </c>
      <c r="BV126" s="48">
        <v>35836</v>
      </c>
      <c r="BW126" s="47">
        <v>37</v>
      </c>
      <c r="BX126" s="47">
        <v>0</v>
      </c>
      <c r="BY126" s="47">
        <v>37</v>
      </c>
      <c r="BZ126" s="47">
        <v>52</v>
      </c>
      <c r="CA126" s="49"/>
      <c r="CB126" s="49"/>
      <c r="CC126" s="51">
        <v>1401</v>
      </c>
      <c r="CD126" s="50">
        <f t="shared" si="53"/>
        <v>0.61555360281195082</v>
      </c>
      <c r="CE126" s="51">
        <v>5490</v>
      </c>
      <c r="CF126" s="52" t="s">
        <v>489</v>
      </c>
      <c r="CG126" s="50">
        <f t="shared" si="54"/>
        <v>2.4121265377855887</v>
      </c>
      <c r="CH126" s="49">
        <v>0</v>
      </c>
      <c r="CI126" s="51">
        <v>1637</v>
      </c>
      <c r="CJ126" s="52" t="s">
        <v>489</v>
      </c>
      <c r="CK126" s="51">
        <v>1599</v>
      </c>
      <c r="CL126" s="49">
        <v>0</v>
      </c>
      <c r="CM126" s="51">
        <v>4098</v>
      </c>
      <c r="CN126" s="51">
        <v>3285</v>
      </c>
      <c r="CO126" s="51">
        <v>7383</v>
      </c>
      <c r="CP126" s="49">
        <v>12</v>
      </c>
      <c r="CQ126" s="51">
        <v>8982</v>
      </c>
      <c r="CR126" s="50">
        <f t="shared" si="55"/>
        <v>3.9463971880492092</v>
      </c>
      <c r="CS126" s="50">
        <f t="shared" si="56"/>
        <v>1.6360655737704919</v>
      </c>
      <c r="CT126" s="49">
        <v>201</v>
      </c>
      <c r="CU126" s="49">
        <v>207</v>
      </c>
      <c r="CV126" s="49">
        <v>49</v>
      </c>
      <c r="CW126" s="49">
        <v>59</v>
      </c>
      <c r="CX126" s="49">
        <v>0</v>
      </c>
      <c r="CY126" s="49">
        <v>108</v>
      </c>
      <c r="CZ126" s="49">
        <v>0</v>
      </c>
      <c r="DA126" s="49">
        <v>175</v>
      </c>
      <c r="DB126" s="49">
        <v>637</v>
      </c>
      <c r="DC126" s="49">
        <v>0</v>
      </c>
      <c r="DD126" s="51">
        <v>812</v>
      </c>
      <c r="DE126" s="49">
        <v>0</v>
      </c>
      <c r="DF126" s="49">
        <v>0</v>
      </c>
      <c r="DG126" s="49">
        <v>0</v>
      </c>
      <c r="DH126" s="49">
        <v>0</v>
      </c>
      <c r="DI126" s="51">
        <v>108</v>
      </c>
      <c r="DJ126" s="49">
        <v>0</v>
      </c>
      <c r="DK126" s="49">
        <v>0</v>
      </c>
      <c r="DL126" s="49">
        <v>0</v>
      </c>
      <c r="DM126" s="51">
        <v>0</v>
      </c>
      <c r="DN126" s="51">
        <v>812</v>
      </c>
      <c r="DO126" s="50">
        <f t="shared" si="57"/>
        <v>0.35676625659050965</v>
      </c>
      <c r="DP126" s="49">
        <v>150</v>
      </c>
      <c r="DQ126" s="49">
        <v>0</v>
      </c>
      <c r="DR126" s="49">
        <v>0</v>
      </c>
      <c r="DS126" s="49">
        <v>3</v>
      </c>
      <c r="DT126" s="49">
        <v>60</v>
      </c>
      <c r="DU126" s="49">
        <v>3</v>
      </c>
      <c r="DV126" s="49">
        <v>150</v>
      </c>
      <c r="DW126" s="49">
        <v>0</v>
      </c>
      <c r="DX126" s="49">
        <v>5</v>
      </c>
      <c r="DY126" s="49">
        <v>120</v>
      </c>
      <c r="DZ126" s="49">
        <v>737</v>
      </c>
      <c r="EA126" s="51">
        <v>2229</v>
      </c>
      <c r="EB126" s="51">
        <v>3576</v>
      </c>
    </row>
    <row r="127" spans="1:132" s="3" customFormat="1">
      <c r="A127" s="3" t="s">
        <v>122</v>
      </c>
      <c r="B127" s="3" t="s">
        <v>405</v>
      </c>
      <c r="C127" s="3" t="s">
        <v>289</v>
      </c>
      <c r="D127" s="35" t="s">
        <v>187</v>
      </c>
      <c r="E127" s="37">
        <v>1448</v>
      </c>
      <c r="F127" s="37"/>
      <c r="G127" s="37">
        <v>86</v>
      </c>
      <c r="H127" s="36"/>
      <c r="I127" s="37"/>
      <c r="J127" s="37">
        <v>3333</v>
      </c>
      <c r="K127" s="36">
        <v>39</v>
      </c>
      <c r="L127" s="37">
        <v>3080</v>
      </c>
      <c r="M127" s="38">
        <f t="shared" si="50"/>
        <v>0.92409240924092406</v>
      </c>
      <c r="N127" s="39">
        <v>43647</v>
      </c>
      <c r="O127" s="39">
        <v>44012</v>
      </c>
      <c r="P127" s="40">
        <v>0</v>
      </c>
      <c r="Q127" s="40">
        <v>37.5</v>
      </c>
      <c r="R127" s="40">
        <v>0</v>
      </c>
      <c r="S127" s="40">
        <v>37.5</v>
      </c>
      <c r="T127" s="40">
        <v>60</v>
      </c>
      <c r="U127" s="40">
        <v>97.5</v>
      </c>
      <c r="V127" s="40">
        <v>0</v>
      </c>
      <c r="W127" s="40">
        <v>1</v>
      </c>
      <c r="X127" s="41">
        <v>151426</v>
      </c>
      <c r="Y127" s="42">
        <f t="shared" si="51"/>
        <v>45.432343234323433</v>
      </c>
      <c r="Z127" s="41">
        <v>0</v>
      </c>
      <c r="AA127" s="41">
        <v>0</v>
      </c>
      <c r="AB127" s="41">
        <v>0</v>
      </c>
      <c r="AC127" s="41">
        <v>2528</v>
      </c>
      <c r="AD127" s="41">
        <v>2528</v>
      </c>
      <c r="AE127" s="41">
        <v>153954</v>
      </c>
      <c r="AF127" s="41">
        <v>0</v>
      </c>
      <c r="AG127" s="41">
        <v>153954</v>
      </c>
      <c r="AH127" s="41">
        <v>200</v>
      </c>
      <c r="AI127" s="41">
        <v>0</v>
      </c>
      <c r="AJ127" s="41">
        <v>0</v>
      </c>
      <c r="AK127" s="41">
        <v>200</v>
      </c>
      <c r="AL127" s="41">
        <v>0</v>
      </c>
      <c r="AM127" s="43">
        <v>390</v>
      </c>
      <c r="AN127" s="41">
        <v>0</v>
      </c>
      <c r="AO127" s="41">
        <v>390</v>
      </c>
      <c r="AP127" s="41">
        <v>0</v>
      </c>
      <c r="AQ127" s="41">
        <v>590</v>
      </c>
      <c r="AR127" s="41">
        <v>0</v>
      </c>
      <c r="AS127" s="44">
        <v>0</v>
      </c>
      <c r="AT127" s="44">
        <v>0</v>
      </c>
      <c r="AU127" s="44">
        <v>0</v>
      </c>
      <c r="AV127" s="44">
        <v>0</v>
      </c>
      <c r="AW127" s="44">
        <v>0</v>
      </c>
      <c r="AX127" s="45"/>
      <c r="AY127" s="45"/>
      <c r="AZ127" s="45"/>
      <c r="BA127" s="45">
        <v>19819</v>
      </c>
      <c r="BB127" s="46">
        <f t="shared" si="52"/>
        <v>5.9462946294629466</v>
      </c>
      <c r="BC127" s="45">
        <v>84794</v>
      </c>
      <c r="BD127" s="45">
        <v>27316</v>
      </c>
      <c r="BE127" s="45">
        <v>112110</v>
      </c>
      <c r="BF127" s="45">
        <v>22025</v>
      </c>
      <c r="BG127" s="45">
        <v>153954</v>
      </c>
      <c r="BH127" s="45">
        <v>153954</v>
      </c>
      <c r="BI127" s="45">
        <v>590</v>
      </c>
      <c r="BJ127" s="45">
        <v>0</v>
      </c>
      <c r="BK127" s="48">
        <v>8189</v>
      </c>
      <c r="BL127" s="48">
        <v>5679</v>
      </c>
      <c r="BM127" s="48">
        <v>13868</v>
      </c>
      <c r="BN127" s="48">
        <v>17439</v>
      </c>
      <c r="BO127" s="48">
        <v>2736</v>
      </c>
      <c r="BP127" s="47">
        <v>728</v>
      </c>
      <c r="BQ127" s="48">
        <v>3464</v>
      </c>
      <c r="BR127" s="47">
        <v>451</v>
      </c>
      <c r="BS127" s="47">
        <v>264</v>
      </c>
      <c r="BT127" s="47">
        <v>715</v>
      </c>
      <c r="BU127" s="48">
        <v>19838</v>
      </c>
      <c r="BV127" s="48">
        <v>55324</v>
      </c>
      <c r="BW127" s="47">
        <v>35</v>
      </c>
      <c r="BX127" s="47">
        <v>0</v>
      </c>
      <c r="BY127" s="47">
        <v>35</v>
      </c>
      <c r="BZ127" s="47">
        <v>53</v>
      </c>
      <c r="CA127" s="51">
        <v>1596</v>
      </c>
      <c r="CB127" s="49">
        <v>222</v>
      </c>
      <c r="CC127" s="51">
        <v>1818</v>
      </c>
      <c r="CD127" s="50">
        <f t="shared" si="53"/>
        <v>0.54545454545454541</v>
      </c>
      <c r="CE127" s="51">
        <v>18484</v>
      </c>
      <c r="CF127" s="52" t="s">
        <v>489</v>
      </c>
      <c r="CG127" s="50">
        <f t="shared" si="54"/>
        <v>5.5457545754575461</v>
      </c>
      <c r="CH127" s="49">
        <v>860</v>
      </c>
      <c r="CI127" s="51">
        <v>7214</v>
      </c>
      <c r="CJ127" s="52" t="s">
        <v>488</v>
      </c>
      <c r="CK127" s="51">
        <v>2245</v>
      </c>
      <c r="CL127" s="49">
        <v>496</v>
      </c>
      <c r="CM127" s="51">
        <v>14432</v>
      </c>
      <c r="CN127" s="51">
        <v>7013</v>
      </c>
      <c r="CO127" s="51">
        <v>21445</v>
      </c>
      <c r="CP127" s="49"/>
      <c r="CQ127" s="51">
        <v>24186</v>
      </c>
      <c r="CR127" s="50">
        <f t="shared" si="55"/>
        <v>7.2565256525652568</v>
      </c>
      <c r="CS127" s="50">
        <f t="shared" si="56"/>
        <v>1.3084830123349924</v>
      </c>
      <c r="CT127" s="49">
        <v>427</v>
      </c>
      <c r="CU127" s="49">
        <v>187</v>
      </c>
      <c r="CV127" s="49">
        <v>12</v>
      </c>
      <c r="CW127" s="49">
        <v>25</v>
      </c>
      <c r="CX127" s="49">
        <v>3</v>
      </c>
      <c r="CY127" s="49">
        <v>40</v>
      </c>
      <c r="CZ127" s="49">
        <v>4</v>
      </c>
      <c r="DA127" s="49">
        <v>168</v>
      </c>
      <c r="DB127" s="49">
        <v>718</v>
      </c>
      <c r="DC127" s="49">
        <v>33</v>
      </c>
      <c r="DD127" s="51">
        <v>919</v>
      </c>
      <c r="DE127" s="49">
        <v>1</v>
      </c>
      <c r="DF127" s="49">
        <v>10</v>
      </c>
      <c r="DG127" s="49">
        <v>0</v>
      </c>
      <c r="DH127" s="49">
        <v>11</v>
      </c>
      <c r="DI127" s="51">
        <v>51</v>
      </c>
      <c r="DJ127" s="49">
        <v>0</v>
      </c>
      <c r="DK127" s="49">
        <v>0</v>
      </c>
      <c r="DL127" s="49">
        <v>0</v>
      </c>
      <c r="DM127" s="51">
        <v>0</v>
      </c>
      <c r="DN127" s="51">
        <v>918</v>
      </c>
      <c r="DO127" s="50">
        <f t="shared" si="57"/>
        <v>0.27542754275427545</v>
      </c>
      <c r="DP127" s="49">
        <v>52</v>
      </c>
      <c r="DQ127" s="49">
        <v>5</v>
      </c>
      <c r="DR127" s="51">
        <v>1100</v>
      </c>
      <c r="DS127" s="49">
        <v>1</v>
      </c>
      <c r="DT127" s="49">
        <v>250</v>
      </c>
      <c r="DU127" s="49">
        <v>15</v>
      </c>
      <c r="DV127" s="49">
        <v>0</v>
      </c>
      <c r="DW127" s="49">
        <v>0</v>
      </c>
      <c r="DX127" s="49">
        <v>14</v>
      </c>
      <c r="DY127" s="49">
        <v>95</v>
      </c>
      <c r="DZ127" s="51">
        <v>2030</v>
      </c>
      <c r="EA127" s="51">
        <v>2342</v>
      </c>
      <c r="EB127" s="51">
        <v>2040</v>
      </c>
    </row>
    <row r="128" spans="1:132" s="3" customFormat="1">
      <c r="A128" s="3" t="s">
        <v>123</v>
      </c>
      <c r="B128" s="3" t="s">
        <v>406</v>
      </c>
      <c r="C128" s="3" t="s">
        <v>289</v>
      </c>
      <c r="D128" s="35" t="s">
        <v>188</v>
      </c>
      <c r="E128" s="37">
        <v>1714</v>
      </c>
      <c r="F128" s="37"/>
      <c r="G128" s="37">
        <v>208</v>
      </c>
      <c r="H128" s="36"/>
      <c r="I128" s="37"/>
      <c r="J128" s="37">
        <v>1696</v>
      </c>
      <c r="K128" s="36">
        <v>44</v>
      </c>
      <c r="L128" s="37">
        <v>7006</v>
      </c>
      <c r="M128" s="38">
        <f t="shared" si="50"/>
        <v>4.1308962264150946</v>
      </c>
      <c r="N128" s="39">
        <v>43647</v>
      </c>
      <c r="O128" s="39">
        <v>44012</v>
      </c>
      <c r="P128" s="40">
        <v>0</v>
      </c>
      <c r="Q128" s="40">
        <v>27</v>
      </c>
      <c r="R128" s="40">
        <v>0</v>
      </c>
      <c r="S128" s="40">
        <v>27</v>
      </c>
      <c r="T128" s="40">
        <v>55</v>
      </c>
      <c r="U128" s="40">
        <v>82</v>
      </c>
      <c r="V128" s="40">
        <v>0</v>
      </c>
      <c r="W128" s="40">
        <v>0</v>
      </c>
      <c r="X128" s="41">
        <v>67000</v>
      </c>
      <c r="Y128" s="42">
        <f t="shared" si="51"/>
        <v>39.504716981132077</v>
      </c>
      <c r="Z128" s="41">
        <v>12</v>
      </c>
      <c r="AA128" s="41">
        <v>12</v>
      </c>
      <c r="AB128" s="41">
        <v>120</v>
      </c>
      <c r="AC128" s="41">
        <v>90962</v>
      </c>
      <c r="AD128" s="41">
        <v>91082</v>
      </c>
      <c r="AE128" s="41">
        <v>158082</v>
      </c>
      <c r="AF128" s="41">
        <v>0</v>
      </c>
      <c r="AG128" s="41">
        <v>158082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3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  <c r="AX128" s="45">
        <v>10953</v>
      </c>
      <c r="AY128" s="45">
        <v>0</v>
      </c>
      <c r="AZ128" s="45">
        <v>993</v>
      </c>
      <c r="BA128" s="45">
        <v>11946</v>
      </c>
      <c r="BB128" s="46">
        <f t="shared" si="52"/>
        <v>7.0436320754716979</v>
      </c>
      <c r="BC128" s="45"/>
      <c r="BD128" s="45"/>
      <c r="BE128" s="45">
        <v>67520</v>
      </c>
      <c r="BF128" s="45">
        <v>47893</v>
      </c>
      <c r="BG128" s="45">
        <v>158082</v>
      </c>
      <c r="BH128" s="45">
        <v>127359</v>
      </c>
      <c r="BI128" s="45">
        <v>0</v>
      </c>
      <c r="BJ128" s="45">
        <v>0</v>
      </c>
      <c r="BK128" s="47"/>
      <c r="BL128" s="47"/>
      <c r="BM128" s="48">
        <v>13728</v>
      </c>
      <c r="BN128" s="47">
        <v>0</v>
      </c>
      <c r="BO128" s="47"/>
      <c r="BP128" s="47"/>
      <c r="BQ128" s="48">
        <v>1123</v>
      </c>
      <c r="BR128" s="47"/>
      <c r="BS128" s="47"/>
      <c r="BT128" s="47">
        <v>710</v>
      </c>
      <c r="BU128" s="47">
        <v>0</v>
      </c>
      <c r="BV128" s="48">
        <v>15561</v>
      </c>
      <c r="BW128" s="47"/>
      <c r="BX128" s="47"/>
      <c r="BY128" s="47">
        <v>28</v>
      </c>
      <c r="BZ128" s="47">
        <v>51</v>
      </c>
      <c r="CA128" s="49"/>
      <c r="CB128" s="49"/>
      <c r="CC128" s="51">
        <v>1774</v>
      </c>
      <c r="CD128" s="50">
        <f t="shared" si="53"/>
        <v>1.0459905660377358</v>
      </c>
      <c r="CE128" s="51">
        <v>10006</v>
      </c>
      <c r="CF128" s="52" t="s">
        <v>489</v>
      </c>
      <c r="CG128" s="50">
        <f t="shared" si="54"/>
        <v>5.8997641509433958</v>
      </c>
      <c r="CH128" s="49">
        <v>120</v>
      </c>
      <c r="CI128" s="49">
        <v>860</v>
      </c>
      <c r="CJ128" s="52" t="s">
        <v>488</v>
      </c>
      <c r="CK128" s="49">
        <v>0</v>
      </c>
      <c r="CL128" s="49">
        <v>0</v>
      </c>
      <c r="CM128" s="49"/>
      <c r="CN128" s="49"/>
      <c r="CO128" s="51">
        <v>37478</v>
      </c>
      <c r="CP128" s="49">
        <v>100</v>
      </c>
      <c r="CQ128" s="51">
        <v>37478</v>
      </c>
      <c r="CR128" s="50">
        <f t="shared" si="55"/>
        <v>22.097877358490567</v>
      </c>
      <c r="CS128" s="50">
        <f t="shared" si="56"/>
        <v>3.7455526683989606</v>
      </c>
      <c r="CT128" s="49">
        <v>14</v>
      </c>
      <c r="CU128" s="49">
        <v>8</v>
      </c>
      <c r="CV128" s="49">
        <v>18</v>
      </c>
      <c r="CW128" s="49">
        <v>64</v>
      </c>
      <c r="CX128" s="49">
        <v>0</v>
      </c>
      <c r="CY128" s="49">
        <v>82</v>
      </c>
      <c r="CZ128" s="49">
        <v>6</v>
      </c>
      <c r="DA128" s="49"/>
      <c r="DB128" s="49"/>
      <c r="DC128" s="49"/>
      <c r="DD128" s="51">
        <v>1542</v>
      </c>
      <c r="DE128" s="49">
        <v>0</v>
      </c>
      <c r="DF128" s="49">
        <v>0</v>
      </c>
      <c r="DG128" s="49">
        <v>0</v>
      </c>
      <c r="DH128" s="49">
        <v>0</v>
      </c>
      <c r="DI128" s="51">
        <v>82</v>
      </c>
      <c r="DJ128" s="49">
        <v>0</v>
      </c>
      <c r="DK128" s="49">
        <v>0</v>
      </c>
      <c r="DL128" s="49">
        <v>0</v>
      </c>
      <c r="DM128" s="51">
        <v>0</v>
      </c>
      <c r="DN128" s="51">
        <v>1542</v>
      </c>
      <c r="DO128" s="50">
        <f t="shared" si="57"/>
        <v>0.90919811320754718</v>
      </c>
      <c r="DP128" s="49">
        <v>380</v>
      </c>
      <c r="DQ128" s="49">
        <v>0</v>
      </c>
      <c r="DR128" s="49">
        <v>0</v>
      </c>
      <c r="DS128" s="49">
        <v>28</v>
      </c>
      <c r="DT128" s="49">
        <v>120</v>
      </c>
      <c r="DU128" s="49">
        <v>44</v>
      </c>
      <c r="DV128" s="49">
        <v>6</v>
      </c>
      <c r="DW128" s="49">
        <v>0</v>
      </c>
      <c r="DX128" s="49">
        <v>3</v>
      </c>
      <c r="DY128" s="49">
        <v>20</v>
      </c>
      <c r="DZ128" s="49">
        <v>360</v>
      </c>
      <c r="EA128" s="49">
        <v>280</v>
      </c>
      <c r="EB128" s="49" t="s">
        <v>184</v>
      </c>
    </row>
    <row r="129" spans="1:132" s="3" customFormat="1">
      <c r="A129" s="3" t="s">
        <v>124</v>
      </c>
      <c r="B129" s="3" t="s">
        <v>407</v>
      </c>
      <c r="C129" s="3" t="s">
        <v>293</v>
      </c>
      <c r="D129" s="35" t="s">
        <v>187</v>
      </c>
      <c r="E129" s="37">
        <v>1538</v>
      </c>
      <c r="F129" s="37"/>
      <c r="G129" s="37">
        <v>156</v>
      </c>
      <c r="H129" s="36"/>
      <c r="I129" s="37"/>
      <c r="J129" s="37">
        <v>2637</v>
      </c>
      <c r="K129" s="36">
        <v>37</v>
      </c>
      <c r="L129" s="37">
        <v>4200</v>
      </c>
      <c r="M129" s="38">
        <f t="shared" si="50"/>
        <v>1.5927189988623436</v>
      </c>
      <c r="N129" s="39">
        <v>43647</v>
      </c>
      <c r="O129" s="39">
        <v>44012</v>
      </c>
      <c r="P129" s="40">
        <v>35</v>
      </c>
      <c r="Q129" s="40">
        <v>0</v>
      </c>
      <c r="R129" s="40">
        <v>54</v>
      </c>
      <c r="S129" s="40">
        <v>89</v>
      </c>
      <c r="T129" s="40">
        <v>0</v>
      </c>
      <c r="U129" s="40">
        <v>89</v>
      </c>
      <c r="V129" s="40">
        <v>0</v>
      </c>
      <c r="W129" s="40">
        <v>2</v>
      </c>
      <c r="X129" s="41">
        <v>164416</v>
      </c>
      <c r="Y129" s="42">
        <f t="shared" si="51"/>
        <v>62.34963974213121</v>
      </c>
      <c r="Z129" s="41">
        <v>40</v>
      </c>
      <c r="AA129" s="41">
        <v>40</v>
      </c>
      <c r="AB129" s="41">
        <v>3617</v>
      </c>
      <c r="AC129" s="41">
        <v>7373</v>
      </c>
      <c r="AD129" s="41">
        <v>10990</v>
      </c>
      <c r="AE129" s="41">
        <v>175406</v>
      </c>
      <c r="AF129" s="41">
        <v>29738</v>
      </c>
      <c r="AG129" s="41">
        <v>205144</v>
      </c>
      <c r="AH129" s="41">
        <v>200</v>
      </c>
      <c r="AI129" s="53"/>
      <c r="AJ129" s="53"/>
      <c r="AK129" s="41">
        <v>200</v>
      </c>
      <c r="AL129" s="53"/>
      <c r="AM129" s="43">
        <v>390</v>
      </c>
      <c r="AN129" s="41">
        <v>0</v>
      </c>
      <c r="AO129" s="41">
        <v>390</v>
      </c>
      <c r="AP129" s="41">
        <v>0</v>
      </c>
      <c r="AQ129" s="41">
        <v>590</v>
      </c>
      <c r="AR129" s="41">
        <v>0</v>
      </c>
      <c r="AS129" s="44">
        <v>17800</v>
      </c>
      <c r="AT129" s="44">
        <v>0</v>
      </c>
      <c r="AU129" s="44">
        <v>0</v>
      </c>
      <c r="AV129" s="44">
        <v>17800</v>
      </c>
      <c r="AW129" s="44">
        <v>35600</v>
      </c>
      <c r="AX129" s="45">
        <v>8698</v>
      </c>
      <c r="AY129" s="45">
        <v>3670</v>
      </c>
      <c r="AZ129" s="45">
        <v>1729</v>
      </c>
      <c r="BA129" s="45">
        <v>14097</v>
      </c>
      <c r="BB129" s="46">
        <f t="shared" si="52"/>
        <v>5.3458475540386807</v>
      </c>
      <c r="BC129" s="45">
        <v>93271</v>
      </c>
      <c r="BD129" s="45">
        <v>43040</v>
      </c>
      <c r="BE129" s="45">
        <v>136311</v>
      </c>
      <c r="BF129" s="45">
        <v>32455</v>
      </c>
      <c r="BG129" s="45">
        <v>205144</v>
      </c>
      <c r="BH129" s="45">
        <v>182863</v>
      </c>
      <c r="BI129" s="45">
        <v>390</v>
      </c>
      <c r="BJ129" s="45">
        <v>17800</v>
      </c>
      <c r="BK129" s="48">
        <v>12212</v>
      </c>
      <c r="BL129" s="48">
        <v>5933</v>
      </c>
      <c r="BM129" s="48">
        <v>18145</v>
      </c>
      <c r="BN129" s="48">
        <v>17439</v>
      </c>
      <c r="BO129" s="47"/>
      <c r="BP129" s="47"/>
      <c r="BQ129" s="48">
        <v>1557</v>
      </c>
      <c r="BR129" s="47">
        <v>875</v>
      </c>
      <c r="BS129" s="47">
        <v>200</v>
      </c>
      <c r="BT129" s="48">
        <v>1075</v>
      </c>
      <c r="BU129" s="48">
        <v>19839</v>
      </c>
      <c r="BV129" s="48">
        <v>58055</v>
      </c>
      <c r="BW129" s="47">
        <v>12</v>
      </c>
      <c r="BX129" s="47">
        <v>2</v>
      </c>
      <c r="BY129" s="47">
        <v>14</v>
      </c>
      <c r="BZ129" s="47">
        <v>54</v>
      </c>
      <c r="CA129" s="49"/>
      <c r="CB129" s="49"/>
      <c r="CC129" s="51">
        <v>1998</v>
      </c>
      <c r="CD129" s="50">
        <f t="shared" si="53"/>
        <v>0.75767918088737196</v>
      </c>
      <c r="CE129" s="52"/>
      <c r="CF129" s="52" t="s">
        <v>488</v>
      </c>
      <c r="CG129" s="50"/>
      <c r="CH129" s="49">
        <v>0</v>
      </c>
      <c r="CI129" s="52"/>
      <c r="CJ129" s="52" t="s">
        <v>488</v>
      </c>
      <c r="CK129" s="51">
        <v>5163</v>
      </c>
      <c r="CL129" s="49">
        <v>751</v>
      </c>
      <c r="CM129" s="49"/>
      <c r="CN129" s="49"/>
      <c r="CO129" s="51">
        <v>18688</v>
      </c>
      <c r="CP129" s="49">
        <v>996</v>
      </c>
      <c r="CQ129" s="51">
        <v>24602</v>
      </c>
      <c r="CR129" s="50">
        <f t="shared" si="55"/>
        <v>9.3295411452408032</v>
      </c>
      <c r="CS129" s="50"/>
      <c r="CT129" s="49">
        <v>131</v>
      </c>
      <c r="CU129" s="49">
        <v>127</v>
      </c>
      <c r="CV129" s="49">
        <v>69</v>
      </c>
      <c r="CW129" s="49">
        <v>44</v>
      </c>
      <c r="CX129" s="49">
        <v>0</v>
      </c>
      <c r="CY129" s="49">
        <v>113</v>
      </c>
      <c r="CZ129" s="49">
        <v>15</v>
      </c>
      <c r="DA129" s="49">
        <v>885</v>
      </c>
      <c r="DB129" s="49">
        <v>454</v>
      </c>
      <c r="DC129" s="49">
        <v>0</v>
      </c>
      <c r="DD129" s="51">
        <v>1339</v>
      </c>
      <c r="DE129" s="49">
        <v>22</v>
      </c>
      <c r="DF129" s="49">
        <v>26</v>
      </c>
      <c r="DG129" s="49">
        <v>0</v>
      </c>
      <c r="DH129" s="49">
        <v>48</v>
      </c>
      <c r="DI129" s="51">
        <v>161</v>
      </c>
      <c r="DJ129" s="49">
        <v>264</v>
      </c>
      <c r="DK129" s="49">
        <v>151</v>
      </c>
      <c r="DL129" s="49">
        <v>0</v>
      </c>
      <c r="DM129" s="51">
        <v>415</v>
      </c>
      <c r="DN129" s="51">
        <v>1754</v>
      </c>
      <c r="DO129" s="50">
        <f t="shared" si="57"/>
        <v>0.66514979142965491</v>
      </c>
      <c r="DP129" s="49">
        <v>49</v>
      </c>
      <c r="DQ129" s="49">
        <v>5</v>
      </c>
      <c r="DR129" s="49">
        <v>67</v>
      </c>
      <c r="DS129" s="49">
        <v>0</v>
      </c>
      <c r="DT129" s="49">
        <v>0</v>
      </c>
      <c r="DU129" s="49">
        <v>27</v>
      </c>
      <c r="DV129" s="49">
        <v>0</v>
      </c>
      <c r="DW129" s="49">
        <v>0</v>
      </c>
      <c r="DX129" s="49">
        <v>7</v>
      </c>
      <c r="DY129" s="49">
        <v>200</v>
      </c>
      <c r="DZ129" s="51">
        <v>7030</v>
      </c>
      <c r="EA129" s="51">
        <v>9374</v>
      </c>
      <c r="EB129" s="49"/>
    </row>
    <row r="130" spans="1:132" s="3" customFormat="1">
      <c r="A130" s="3" t="s">
        <v>125</v>
      </c>
      <c r="B130" s="3" t="s">
        <v>125</v>
      </c>
      <c r="C130" s="3" t="s">
        <v>282</v>
      </c>
      <c r="D130" s="35" t="s">
        <v>188</v>
      </c>
      <c r="E130" s="37">
        <v>2334</v>
      </c>
      <c r="F130" s="37"/>
      <c r="G130" s="37">
        <v>240</v>
      </c>
      <c r="H130" s="36" t="s">
        <v>480</v>
      </c>
      <c r="I130" s="37"/>
      <c r="J130" s="37">
        <v>5323</v>
      </c>
      <c r="K130" s="36">
        <v>42</v>
      </c>
      <c r="L130" s="37">
        <v>6000</v>
      </c>
      <c r="M130" s="38">
        <f t="shared" si="50"/>
        <v>1.1271839188427579</v>
      </c>
      <c r="N130" s="39">
        <v>43647</v>
      </c>
      <c r="O130" s="39">
        <v>44012</v>
      </c>
      <c r="P130" s="40">
        <v>0</v>
      </c>
      <c r="Q130" s="40">
        <v>54</v>
      </c>
      <c r="R130" s="40">
        <v>20</v>
      </c>
      <c r="S130" s="40">
        <v>74</v>
      </c>
      <c r="T130" s="40">
        <v>0.5</v>
      </c>
      <c r="U130" s="40">
        <v>74.5</v>
      </c>
      <c r="V130" s="40">
        <v>0</v>
      </c>
      <c r="W130" s="40">
        <v>38</v>
      </c>
      <c r="X130" s="41">
        <v>176900</v>
      </c>
      <c r="Y130" s="42">
        <f t="shared" si="51"/>
        <v>33.233139207213981</v>
      </c>
      <c r="Z130" s="41">
        <v>0</v>
      </c>
      <c r="AA130" s="41">
        <v>0</v>
      </c>
      <c r="AB130" s="41">
        <v>0</v>
      </c>
      <c r="AC130" s="41">
        <v>20757</v>
      </c>
      <c r="AD130" s="41">
        <v>20757</v>
      </c>
      <c r="AE130" s="41">
        <v>197657</v>
      </c>
      <c r="AF130" s="41">
        <v>0</v>
      </c>
      <c r="AG130" s="41">
        <v>197657</v>
      </c>
      <c r="AH130" s="41">
        <v>400</v>
      </c>
      <c r="AI130" s="41">
        <v>0</v>
      </c>
      <c r="AJ130" s="41">
        <v>0</v>
      </c>
      <c r="AK130" s="41">
        <v>400</v>
      </c>
      <c r="AL130" s="41">
        <v>0</v>
      </c>
      <c r="AM130" s="43">
        <v>390</v>
      </c>
      <c r="AN130" s="41">
        <v>0</v>
      </c>
      <c r="AO130" s="41">
        <v>390</v>
      </c>
      <c r="AP130" s="41">
        <v>1150</v>
      </c>
      <c r="AQ130" s="41">
        <v>1940</v>
      </c>
      <c r="AR130" s="41">
        <v>14215</v>
      </c>
      <c r="AS130" s="44">
        <v>0</v>
      </c>
      <c r="AT130" s="44">
        <v>0</v>
      </c>
      <c r="AU130" s="44">
        <v>0</v>
      </c>
      <c r="AV130" s="44">
        <v>0</v>
      </c>
      <c r="AW130" s="44">
        <v>0</v>
      </c>
      <c r="AX130" s="45">
        <v>10089</v>
      </c>
      <c r="AY130" s="45">
        <v>5500</v>
      </c>
      <c r="AZ130" s="45">
        <v>2931</v>
      </c>
      <c r="BA130" s="45">
        <v>18520</v>
      </c>
      <c r="BB130" s="46">
        <f t="shared" si="52"/>
        <v>3.4792410294946459</v>
      </c>
      <c r="BC130" s="45">
        <v>107748</v>
      </c>
      <c r="BD130" s="45">
        <v>10643</v>
      </c>
      <c r="BE130" s="45">
        <v>118391</v>
      </c>
      <c r="BF130" s="45">
        <v>44781</v>
      </c>
      <c r="BG130" s="45">
        <v>197657</v>
      </c>
      <c r="BH130" s="45">
        <v>181692</v>
      </c>
      <c r="BI130" s="45">
        <v>1150</v>
      </c>
      <c r="BJ130" s="45">
        <v>0</v>
      </c>
      <c r="BK130" s="48">
        <v>19469</v>
      </c>
      <c r="BL130" s="48">
        <v>12040</v>
      </c>
      <c r="BM130" s="48">
        <v>31509</v>
      </c>
      <c r="BN130" s="48">
        <v>17282</v>
      </c>
      <c r="BO130" s="48">
        <v>4623</v>
      </c>
      <c r="BP130" s="48">
        <v>1049</v>
      </c>
      <c r="BQ130" s="48">
        <v>5672</v>
      </c>
      <c r="BR130" s="48">
        <v>1738</v>
      </c>
      <c r="BS130" s="47">
        <v>274</v>
      </c>
      <c r="BT130" s="48">
        <v>2012</v>
      </c>
      <c r="BU130" s="48">
        <v>19149</v>
      </c>
      <c r="BV130" s="48">
        <v>75624</v>
      </c>
      <c r="BW130" s="47">
        <v>14</v>
      </c>
      <c r="BX130" s="47">
        <v>0</v>
      </c>
      <c r="BY130" s="47">
        <v>14</v>
      </c>
      <c r="BZ130" s="47">
        <v>54</v>
      </c>
      <c r="CA130" s="51">
        <v>2619</v>
      </c>
      <c r="CB130" s="49">
        <v>489</v>
      </c>
      <c r="CC130" s="51">
        <v>3108</v>
      </c>
      <c r="CD130" s="50">
        <f t="shared" si="53"/>
        <v>0.58388126996054857</v>
      </c>
      <c r="CE130" s="51">
        <v>16049</v>
      </c>
      <c r="CF130" s="52" t="s">
        <v>488</v>
      </c>
      <c r="CG130" s="50">
        <f>CE130/J130</f>
        <v>3.0150291189179033</v>
      </c>
      <c r="CH130" s="49">
        <v>300</v>
      </c>
      <c r="CI130" s="49">
        <v>300</v>
      </c>
      <c r="CJ130" s="52" t="s">
        <v>488</v>
      </c>
      <c r="CK130" s="51">
        <v>8729</v>
      </c>
      <c r="CL130" s="49">
        <v>208</v>
      </c>
      <c r="CM130" s="51">
        <v>19105</v>
      </c>
      <c r="CN130" s="49">
        <v>11785</v>
      </c>
      <c r="CO130" s="51">
        <v>30890</v>
      </c>
      <c r="CP130" s="49">
        <v>300</v>
      </c>
      <c r="CQ130" s="51">
        <v>39827</v>
      </c>
      <c r="CR130" s="50">
        <f t="shared" si="55"/>
        <v>7.4820589892917528</v>
      </c>
      <c r="CS130" s="50">
        <f>CQ130/CE130</f>
        <v>2.4815876378590564</v>
      </c>
      <c r="CT130" s="49">
        <v>865</v>
      </c>
      <c r="CU130" s="49">
        <v>372</v>
      </c>
      <c r="CV130" s="49">
        <v>73</v>
      </c>
      <c r="CW130" s="49">
        <v>183</v>
      </c>
      <c r="CX130" s="49">
        <v>0</v>
      </c>
      <c r="CY130" s="49">
        <v>256</v>
      </c>
      <c r="CZ130" s="49">
        <v>33</v>
      </c>
      <c r="DA130" s="49">
        <v>757</v>
      </c>
      <c r="DB130" s="51">
        <v>1665</v>
      </c>
      <c r="DC130" s="49">
        <v>0</v>
      </c>
      <c r="DD130" s="51">
        <v>2422</v>
      </c>
      <c r="DE130" s="49">
        <v>20</v>
      </c>
      <c r="DF130" s="49">
        <v>1</v>
      </c>
      <c r="DG130" s="49">
        <v>1</v>
      </c>
      <c r="DH130" s="49">
        <v>22</v>
      </c>
      <c r="DI130" s="51">
        <v>278</v>
      </c>
      <c r="DJ130" s="49">
        <v>5</v>
      </c>
      <c r="DK130" s="49">
        <v>4</v>
      </c>
      <c r="DL130" s="49">
        <v>8</v>
      </c>
      <c r="DM130" s="51">
        <v>17</v>
      </c>
      <c r="DN130" s="51">
        <v>2439</v>
      </c>
      <c r="DO130" s="50">
        <f t="shared" si="57"/>
        <v>0.45820026300958105</v>
      </c>
      <c r="DP130" s="49">
        <v>140</v>
      </c>
      <c r="DQ130" s="49">
        <v>10</v>
      </c>
      <c r="DR130" s="49">
        <v>228</v>
      </c>
      <c r="DS130" s="49">
        <v>6</v>
      </c>
      <c r="DT130" s="49">
        <v>50</v>
      </c>
      <c r="DU130" s="49">
        <v>6</v>
      </c>
      <c r="DV130" s="49">
        <v>50</v>
      </c>
      <c r="DW130" s="49">
        <v>96</v>
      </c>
      <c r="DX130" s="49">
        <v>9</v>
      </c>
      <c r="DY130" s="49">
        <v>40</v>
      </c>
      <c r="DZ130" s="49">
        <v>880</v>
      </c>
      <c r="EA130" s="51">
        <v>3789</v>
      </c>
      <c r="EB130" s="51">
        <v>17127</v>
      </c>
    </row>
    <row r="131" spans="1:132" s="3" customFormat="1">
      <c r="A131" s="3" t="s">
        <v>126</v>
      </c>
      <c r="B131" s="3" t="s">
        <v>408</v>
      </c>
      <c r="C131" s="3" t="s">
        <v>291</v>
      </c>
      <c r="D131" s="35" t="s">
        <v>187</v>
      </c>
      <c r="E131" s="37">
        <v>736</v>
      </c>
      <c r="F131" s="37"/>
      <c r="G131" s="37"/>
      <c r="H131" s="36"/>
      <c r="I131" s="37"/>
      <c r="J131" s="36">
        <v>716</v>
      </c>
      <c r="K131" s="36">
        <v>52</v>
      </c>
      <c r="L131" s="36">
        <v>750</v>
      </c>
      <c r="M131" s="38">
        <f t="shared" si="50"/>
        <v>1.0474860335195531</v>
      </c>
      <c r="N131" s="39">
        <v>43466</v>
      </c>
      <c r="O131" s="39">
        <v>43830</v>
      </c>
      <c r="P131" s="40">
        <v>0</v>
      </c>
      <c r="Q131" s="40">
        <v>0</v>
      </c>
      <c r="R131" s="40">
        <v>10</v>
      </c>
      <c r="S131" s="40">
        <v>10</v>
      </c>
      <c r="T131" s="40">
        <v>6</v>
      </c>
      <c r="U131" s="40">
        <v>16</v>
      </c>
      <c r="V131" s="40">
        <v>0</v>
      </c>
      <c r="W131" s="40">
        <v>11</v>
      </c>
      <c r="X131" s="41">
        <v>1200</v>
      </c>
      <c r="Y131" s="42">
        <f t="shared" si="51"/>
        <v>1.6759776536312849</v>
      </c>
      <c r="Z131" s="41">
        <v>0</v>
      </c>
      <c r="AA131" s="41">
        <v>0</v>
      </c>
      <c r="AB131" s="41">
        <v>0</v>
      </c>
      <c r="AC131" s="41">
        <v>21638</v>
      </c>
      <c r="AD131" s="41">
        <v>21638</v>
      </c>
      <c r="AE131" s="41">
        <v>22838</v>
      </c>
      <c r="AF131" s="41">
        <v>0</v>
      </c>
      <c r="AG131" s="41">
        <v>22838</v>
      </c>
      <c r="AH131" s="41">
        <v>200</v>
      </c>
      <c r="AI131" s="41">
        <v>0</v>
      </c>
      <c r="AJ131" s="41">
        <v>0</v>
      </c>
      <c r="AK131" s="41">
        <v>200</v>
      </c>
      <c r="AL131" s="41">
        <v>0</v>
      </c>
      <c r="AM131" s="43">
        <v>0</v>
      </c>
      <c r="AN131" s="41">
        <v>0</v>
      </c>
      <c r="AO131" s="41">
        <v>0</v>
      </c>
      <c r="AP131" s="41">
        <v>0</v>
      </c>
      <c r="AQ131" s="41">
        <v>200</v>
      </c>
      <c r="AR131" s="41">
        <v>1900</v>
      </c>
      <c r="AS131" s="44">
        <v>0</v>
      </c>
      <c r="AT131" s="44">
        <v>0</v>
      </c>
      <c r="AU131" s="44">
        <v>0</v>
      </c>
      <c r="AV131" s="44">
        <v>0</v>
      </c>
      <c r="AW131" s="44">
        <v>0</v>
      </c>
      <c r="AX131" s="45">
        <v>665</v>
      </c>
      <c r="AY131" s="45">
        <v>0</v>
      </c>
      <c r="AZ131" s="45">
        <v>370</v>
      </c>
      <c r="BA131" s="45">
        <v>1035</v>
      </c>
      <c r="BB131" s="46">
        <f t="shared" si="52"/>
        <v>1.4455307262569832</v>
      </c>
      <c r="BC131" s="45">
        <v>10119</v>
      </c>
      <c r="BD131" s="45">
        <v>820</v>
      </c>
      <c r="BE131" s="45">
        <v>10939</v>
      </c>
      <c r="BF131" s="45">
        <v>7773</v>
      </c>
      <c r="BG131" s="45">
        <v>22838</v>
      </c>
      <c r="BH131" s="45">
        <v>19747</v>
      </c>
      <c r="BI131" s="45">
        <v>0</v>
      </c>
      <c r="BJ131" s="45">
        <v>0</v>
      </c>
      <c r="BK131" s="48">
        <v>2370</v>
      </c>
      <c r="BL131" s="48">
        <v>2174</v>
      </c>
      <c r="BM131" s="48">
        <v>4544</v>
      </c>
      <c r="BN131" s="47">
        <v>0</v>
      </c>
      <c r="BO131" s="47">
        <v>525</v>
      </c>
      <c r="BP131" s="47">
        <v>116</v>
      </c>
      <c r="BQ131" s="47">
        <v>641</v>
      </c>
      <c r="BR131" s="47">
        <v>414</v>
      </c>
      <c r="BS131" s="47">
        <v>40</v>
      </c>
      <c r="BT131" s="47">
        <v>454</v>
      </c>
      <c r="BU131" s="47">
        <v>0</v>
      </c>
      <c r="BV131" s="48">
        <v>5639</v>
      </c>
      <c r="BW131" s="47">
        <v>2</v>
      </c>
      <c r="BX131" s="47">
        <v>0</v>
      </c>
      <c r="BY131" s="47">
        <v>2</v>
      </c>
      <c r="BZ131" s="47">
        <v>51</v>
      </c>
      <c r="CA131" s="49">
        <v>337</v>
      </c>
      <c r="CB131" s="49">
        <v>157</v>
      </c>
      <c r="CC131" s="49">
        <v>494</v>
      </c>
      <c r="CD131" s="50">
        <f t="shared" si="53"/>
        <v>0.68994413407821231</v>
      </c>
      <c r="CE131" s="49">
        <v>472</v>
      </c>
      <c r="CF131" s="52" t="s">
        <v>489</v>
      </c>
      <c r="CG131" s="50">
        <f>CE131/J131</f>
        <v>0.65921787709497204</v>
      </c>
      <c r="CH131" s="52"/>
      <c r="CI131" s="49">
        <v>1</v>
      </c>
      <c r="CJ131" s="52" t="s">
        <v>489</v>
      </c>
      <c r="CK131" s="49">
        <v>0</v>
      </c>
      <c r="CL131" s="49">
        <v>0</v>
      </c>
      <c r="CM131" s="49">
        <v>626</v>
      </c>
      <c r="CN131" s="49">
        <v>216</v>
      </c>
      <c r="CO131" s="49">
        <v>842</v>
      </c>
      <c r="CP131" s="49">
        <v>0</v>
      </c>
      <c r="CQ131" s="49">
        <v>842</v>
      </c>
      <c r="CR131" s="50">
        <f t="shared" si="55"/>
        <v>1.1759776536312849</v>
      </c>
      <c r="CS131" s="50">
        <f>CQ131/CE131</f>
        <v>1.7838983050847457</v>
      </c>
      <c r="CT131" s="49">
        <v>0</v>
      </c>
      <c r="CU131" s="49">
        <v>0</v>
      </c>
      <c r="CV131" s="49">
        <v>5</v>
      </c>
      <c r="CW131" s="49">
        <v>4</v>
      </c>
      <c r="CX131" s="49">
        <v>0</v>
      </c>
      <c r="CY131" s="49">
        <v>9</v>
      </c>
      <c r="CZ131" s="49">
        <v>0</v>
      </c>
      <c r="DA131" s="49">
        <v>104</v>
      </c>
      <c r="DB131" s="49">
        <v>235</v>
      </c>
      <c r="DC131" s="49">
        <v>0</v>
      </c>
      <c r="DD131" s="51">
        <v>339</v>
      </c>
      <c r="DE131" s="49">
        <v>0</v>
      </c>
      <c r="DF131" s="49">
        <v>0</v>
      </c>
      <c r="DG131" s="49">
        <v>0</v>
      </c>
      <c r="DH131" s="49">
        <v>0</v>
      </c>
      <c r="DI131" s="51">
        <v>9</v>
      </c>
      <c r="DJ131" s="49">
        <v>0</v>
      </c>
      <c r="DK131" s="49">
        <v>0</v>
      </c>
      <c r="DL131" s="49">
        <v>0</v>
      </c>
      <c r="DM131" s="51">
        <v>0</v>
      </c>
      <c r="DN131" s="51">
        <v>595</v>
      </c>
      <c r="DO131" s="50">
        <f t="shared" si="57"/>
        <v>0.83100558659217882</v>
      </c>
      <c r="DP131" s="49">
        <v>6</v>
      </c>
      <c r="DQ131" s="49">
        <v>0</v>
      </c>
      <c r="DR131" s="49">
        <v>0</v>
      </c>
      <c r="DS131" s="49">
        <v>0</v>
      </c>
      <c r="DT131" s="49">
        <v>0</v>
      </c>
      <c r="DU131" s="49">
        <v>0</v>
      </c>
      <c r="DV131" s="49">
        <v>0</v>
      </c>
      <c r="DW131" s="49">
        <v>0</v>
      </c>
      <c r="DX131" s="49">
        <v>2</v>
      </c>
      <c r="DY131" s="49">
        <v>0</v>
      </c>
      <c r="DZ131" s="49">
        <v>44</v>
      </c>
      <c r="EA131" s="49">
        <v>503</v>
      </c>
      <c r="EB131" s="51">
        <v>4002</v>
      </c>
    </row>
    <row r="132" spans="1:132" s="3" customFormat="1">
      <c r="A132" s="3" t="s">
        <v>127</v>
      </c>
      <c r="B132" s="3" t="s">
        <v>409</v>
      </c>
      <c r="C132" s="3" t="s">
        <v>282</v>
      </c>
      <c r="D132" s="97" t="s">
        <v>187</v>
      </c>
      <c r="E132" s="37"/>
      <c r="F132" s="37"/>
      <c r="G132" s="37"/>
      <c r="H132" s="35"/>
      <c r="I132" s="37"/>
      <c r="J132" s="36">
        <v>610</v>
      </c>
      <c r="K132" s="36"/>
      <c r="L132" s="37">
        <v>1077</v>
      </c>
      <c r="M132" s="38">
        <f t="shared" si="50"/>
        <v>1.7655737704918033</v>
      </c>
      <c r="N132" s="39"/>
      <c r="O132" s="39"/>
      <c r="P132" s="40"/>
      <c r="Q132" s="40"/>
      <c r="R132" s="40"/>
      <c r="S132" s="40"/>
      <c r="T132" s="40"/>
      <c r="U132" s="40"/>
      <c r="V132" s="40"/>
      <c r="W132" s="40"/>
      <c r="X132" s="53"/>
      <c r="Y132" s="42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4"/>
      <c r="AT132" s="54"/>
      <c r="AU132" s="54"/>
      <c r="AV132" s="54"/>
      <c r="AW132" s="54"/>
      <c r="AX132" s="55"/>
      <c r="AY132" s="55"/>
      <c r="AZ132" s="55"/>
      <c r="BA132" s="55"/>
      <c r="BB132" s="46"/>
      <c r="BC132" s="55"/>
      <c r="BD132" s="55"/>
      <c r="BE132" s="55"/>
      <c r="BF132" s="55"/>
      <c r="BG132" s="55"/>
      <c r="BH132" s="55"/>
      <c r="BI132" s="55"/>
      <c r="BJ132" s="55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48"/>
      <c r="BW132" s="56"/>
      <c r="BX132" s="56"/>
      <c r="BY132" s="56"/>
      <c r="BZ132" s="56"/>
      <c r="CA132" s="52"/>
      <c r="CB132" s="52"/>
      <c r="CC132" s="52"/>
      <c r="CD132" s="50"/>
      <c r="CE132" s="52"/>
      <c r="CF132" s="52"/>
      <c r="CG132" s="50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0"/>
      <c r="CS132" s="50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1"/>
      <c r="DE132" s="52"/>
      <c r="DF132" s="52"/>
      <c r="DG132" s="52"/>
      <c r="DH132" s="52"/>
      <c r="DI132" s="52"/>
      <c r="DJ132" s="52"/>
      <c r="DK132" s="52"/>
      <c r="DL132" s="52"/>
      <c r="DM132" s="51"/>
      <c r="DN132" s="51"/>
      <c r="DO132" s="50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</row>
    <row r="133" spans="1:132" s="3" customFormat="1">
      <c r="A133" s="3" t="s">
        <v>128</v>
      </c>
      <c r="B133" s="3" t="s">
        <v>410</v>
      </c>
      <c r="C133" s="3" t="s">
        <v>291</v>
      </c>
      <c r="D133" s="35" t="s">
        <v>189</v>
      </c>
      <c r="E133" s="37">
        <v>540</v>
      </c>
      <c r="F133" s="37"/>
      <c r="G133" s="37">
        <v>240</v>
      </c>
      <c r="H133" s="36"/>
      <c r="I133" s="37"/>
      <c r="J133" s="36">
        <v>684</v>
      </c>
      <c r="K133" s="36">
        <v>36</v>
      </c>
      <c r="L133" s="36">
        <v>924</v>
      </c>
      <c r="M133" s="38">
        <f t="shared" si="50"/>
        <v>1.3508771929824561</v>
      </c>
      <c r="N133" s="39">
        <v>43647</v>
      </c>
      <c r="O133" s="39">
        <v>44012</v>
      </c>
      <c r="P133" s="40">
        <v>0</v>
      </c>
      <c r="Q133" s="40">
        <v>15</v>
      </c>
      <c r="R133" s="40">
        <v>0</v>
      </c>
      <c r="S133" s="40">
        <v>15</v>
      </c>
      <c r="T133" s="40">
        <v>10</v>
      </c>
      <c r="U133" s="40">
        <v>25</v>
      </c>
      <c r="V133" s="40">
        <v>0</v>
      </c>
      <c r="W133" s="40">
        <v>1</v>
      </c>
      <c r="X133" s="41">
        <v>30969</v>
      </c>
      <c r="Y133" s="42">
        <f t="shared" ref="Y133:Y141" si="58">X133/J133</f>
        <v>45.276315789473685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30969</v>
      </c>
      <c r="AF133" s="41">
        <v>0</v>
      </c>
      <c r="AG133" s="41">
        <v>30969</v>
      </c>
      <c r="AH133" s="41">
        <v>200</v>
      </c>
      <c r="AI133" s="41">
        <v>0</v>
      </c>
      <c r="AJ133" s="41">
        <v>0</v>
      </c>
      <c r="AK133" s="41">
        <v>200</v>
      </c>
      <c r="AL133" s="41">
        <v>0</v>
      </c>
      <c r="AM133" s="43">
        <v>0</v>
      </c>
      <c r="AN133" s="41">
        <v>0</v>
      </c>
      <c r="AO133" s="41">
        <v>0</v>
      </c>
      <c r="AP133" s="41">
        <v>0</v>
      </c>
      <c r="AQ133" s="41">
        <v>200</v>
      </c>
      <c r="AR133" s="41">
        <v>0</v>
      </c>
      <c r="AS133" s="44">
        <v>0</v>
      </c>
      <c r="AT133" s="44">
        <v>0</v>
      </c>
      <c r="AU133" s="44">
        <v>0</v>
      </c>
      <c r="AV133" s="44">
        <v>0</v>
      </c>
      <c r="AW133" s="44">
        <v>0</v>
      </c>
      <c r="AX133" s="45">
        <v>1940</v>
      </c>
      <c r="AY133" s="45">
        <v>375</v>
      </c>
      <c r="AZ133" s="45">
        <v>649</v>
      </c>
      <c r="BA133" s="45">
        <v>2964</v>
      </c>
      <c r="BB133" s="46">
        <f t="shared" ref="BB133:BB141" si="59">BA133/J133</f>
        <v>4.333333333333333</v>
      </c>
      <c r="BC133" s="45">
        <v>20061</v>
      </c>
      <c r="BD133" s="45">
        <v>1110</v>
      </c>
      <c r="BE133" s="45">
        <v>21171</v>
      </c>
      <c r="BF133" s="45">
        <v>4071</v>
      </c>
      <c r="BG133" s="45">
        <v>30969</v>
      </c>
      <c r="BH133" s="45">
        <v>28206</v>
      </c>
      <c r="BI133" s="45">
        <v>0</v>
      </c>
      <c r="BJ133" s="45">
        <v>0</v>
      </c>
      <c r="BK133" s="47"/>
      <c r="BL133" s="47"/>
      <c r="BM133" s="48">
        <v>11281</v>
      </c>
      <c r="BN133" s="47">
        <v>841</v>
      </c>
      <c r="BO133" s="47"/>
      <c r="BP133" s="47"/>
      <c r="BQ133" s="48">
        <v>1350</v>
      </c>
      <c r="BR133" s="47">
        <v>0</v>
      </c>
      <c r="BS133" s="47">
        <v>0</v>
      </c>
      <c r="BT133" s="47">
        <v>0</v>
      </c>
      <c r="BU133" s="47">
        <v>10741</v>
      </c>
      <c r="BV133" s="48">
        <v>24213</v>
      </c>
      <c r="BW133" s="47">
        <v>3</v>
      </c>
      <c r="BX133" s="47">
        <v>0</v>
      </c>
      <c r="BY133" s="47">
        <v>3</v>
      </c>
      <c r="BZ133" s="47">
        <v>51</v>
      </c>
      <c r="CA133" s="49"/>
      <c r="CB133" s="49"/>
      <c r="CC133" s="49">
        <v>469</v>
      </c>
      <c r="CD133" s="50">
        <f t="shared" ref="CD133:CD139" si="60">CC133/J133</f>
        <v>0.68567251461988299</v>
      </c>
      <c r="CE133" s="51">
        <v>1822</v>
      </c>
      <c r="CF133" s="52" t="s">
        <v>489</v>
      </c>
      <c r="CG133" s="50">
        <f t="shared" ref="CG133:CG141" si="61">CE133/J133</f>
        <v>2.6637426900584797</v>
      </c>
      <c r="CH133" s="49">
        <v>8</v>
      </c>
      <c r="CI133" s="49">
        <v>110</v>
      </c>
      <c r="CJ133" s="52" t="s">
        <v>488</v>
      </c>
      <c r="CK133" s="49">
        <v>51</v>
      </c>
      <c r="CL133" s="49">
        <v>0</v>
      </c>
      <c r="CM133" s="49"/>
      <c r="CN133" s="49"/>
      <c r="CO133" s="51">
        <v>3528</v>
      </c>
      <c r="CP133" s="49">
        <v>0</v>
      </c>
      <c r="CQ133" s="51">
        <v>3579</v>
      </c>
      <c r="CR133" s="50">
        <f t="shared" ref="CR133:CR141" si="62">CQ133/J133</f>
        <v>5.2324561403508776</v>
      </c>
      <c r="CS133" s="50">
        <f t="shared" ref="CS133:CS141" si="63">CQ133/CE133</f>
        <v>1.964324917672887</v>
      </c>
      <c r="CT133" s="49">
        <v>9</v>
      </c>
      <c r="CU133" s="49">
        <v>29</v>
      </c>
      <c r="CV133" s="49">
        <v>3</v>
      </c>
      <c r="CW133" s="49">
        <v>0</v>
      </c>
      <c r="CX133" s="49">
        <v>0</v>
      </c>
      <c r="CY133" s="49">
        <v>24</v>
      </c>
      <c r="CZ133" s="49">
        <v>2</v>
      </c>
      <c r="DA133" s="49"/>
      <c r="DB133" s="49"/>
      <c r="DC133" s="49"/>
      <c r="DD133" s="51">
        <v>420</v>
      </c>
      <c r="DE133" s="49">
        <v>0</v>
      </c>
      <c r="DF133" s="49">
        <v>0</v>
      </c>
      <c r="DG133" s="49">
        <v>0</v>
      </c>
      <c r="DH133" s="49">
        <v>0</v>
      </c>
      <c r="DI133" s="51">
        <v>24</v>
      </c>
      <c r="DJ133" s="49">
        <v>0</v>
      </c>
      <c r="DK133" s="49">
        <v>0</v>
      </c>
      <c r="DL133" s="49">
        <v>0</v>
      </c>
      <c r="DM133" s="51">
        <v>0</v>
      </c>
      <c r="DN133" s="51">
        <v>420</v>
      </c>
      <c r="DO133" s="50">
        <f t="shared" ref="DO133:DO141" si="64">DN133/J133</f>
        <v>0.61403508771929827</v>
      </c>
      <c r="DP133" s="49">
        <v>5</v>
      </c>
      <c r="DQ133" s="49">
        <v>0</v>
      </c>
      <c r="DR133" s="49">
        <v>0</v>
      </c>
      <c r="DS133" s="49">
        <v>16</v>
      </c>
      <c r="DT133" s="49">
        <v>60</v>
      </c>
      <c r="DU133" s="49">
        <v>40</v>
      </c>
      <c r="DV133" s="49">
        <v>36</v>
      </c>
      <c r="DW133" s="49">
        <v>3</v>
      </c>
      <c r="DX133" s="49">
        <v>4</v>
      </c>
      <c r="DY133" s="49">
        <v>3</v>
      </c>
      <c r="DZ133" s="49">
        <v>218</v>
      </c>
      <c r="EA133" s="49">
        <v>260</v>
      </c>
      <c r="EB133" s="49"/>
    </row>
    <row r="134" spans="1:132" s="3" customFormat="1">
      <c r="A134" s="3" t="s">
        <v>129</v>
      </c>
      <c r="B134" s="3" t="s">
        <v>411</v>
      </c>
      <c r="C134" s="3" t="s">
        <v>294</v>
      </c>
      <c r="D134" s="35" t="s">
        <v>187</v>
      </c>
      <c r="E134" s="37">
        <v>1428</v>
      </c>
      <c r="F134" s="37"/>
      <c r="G134" s="37">
        <v>112</v>
      </c>
      <c r="H134" s="36"/>
      <c r="I134" s="37"/>
      <c r="J134" s="37">
        <v>4137</v>
      </c>
      <c r="K134" s="36">
        <v>36</v>
      </c>
      <c r="L134" s="37">
        <v>5000</v>
      </c>
      <c r="M134" s="38">
        <f t="shared" si="50"/>
        <v>1.2086052695189751</v>
      </c>
      <c r="N134" s="39">
        <v>43647</v>
      </c>
      <c r="O134" s="39">
        <v>44012</v>
      </c>
      <c r="P134" s="40">
        <v>32</v>
      </c>
      <c r="Q134" s="40">
        <v>32</v>
      </c>
      <c r="R134" s="40">
        <v>0</v>
      </c>
      <c r="S134" s="40">
        <v>64</v>
      </c>
      <c r="T134" s="40">
        <v>57</v>
      </c>
      <c r="U134" s="40">
        <v>121</v>
      </c>
      <c r="V134" s="40">
        <v>0</v>
      </c>
      <c r="W134" s="40">
        <v>18</v>
      </c>
      <c r="X134" s="41">
        <v>219118</v>
      </c>
      <c r="Y134" s="42">
        <f t="shared" si="58"/>
        <v>52.965433889291759</v>
      </c>
      <c r="Z134" s="41">
        <v>0</v>
      </c>
      <c r="AA134" s="41">
        <v>35</v>
      </c>
      <c r="AB134" s="41">
        <v>1085</v>
      </c>
      <c r="AC134" s="41">
        <v>2045</v>
      </c>
      <c r="AD134" s="41">
        <v>3130</v>
      </c>
      <c r="AE134" s="41">
        <v>222248</v>
      </c>
      <c r="AF134" s="41">
        <v>0</v>
      </c>
      <c r="AG134" s="41">
        <v>222248</v>
      </c>
      <c r="AH134" s="41">
        <v>200</v>
      </c>
      <c r="AI134" s="41">
        <v>0</v>
      </c>
      <c r="AJ134" s="41">
        <v>0</v>
      </c>
      <c r="AK134" s="41">
        <v>200</v>
      </c>
      <c r="AL134" s="41">
        <v>0</v>
      </c>
      <c r="AM134" s="41">
        <v>390</v>
      </c>
      <c r="AN134" s="41">
        <v>0</v>
      </c>
      <c r="AO134" s="41">
        <v>390</v>
      </c>
      <c r="AP134" s="41">
        <v>0</v>
      </c>
      <c r="AQ134" s="41">
        <v>590</v>
      </c>
      <c r="AR134" s="41">
        <v>1250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5"/>
      <c r="AY134" s="45"/>
      <c r="AZ134" s="45"/>
      <c r="BA134" s="45">
        <v>14663</v>
      </c>
      <c r="BB134" s="46">
        <f t="shared" si="59"/>
        <v>3.5443558133913462</v>
      </c>
      <c r="BC134" s="45">
        <v>146519</v>
      </c>
      <c r="BD134" s="45">
        <v>29670</v>
      </c>
      <c r="BE134" s="45">
        <v>176189</v>
      </c>
      <c r="BF134" s="45">
        <v>21266</v>
      </c>
      <c r="BG134" s="45">
        <v>222248</v>
      </c>
      <c r="BH134" s="45">
        <v>212118</v>
      </c>
      <c r="BI134" s="45">
        <v>0</v>
      </c>
      <c r="BJ134" s="45">
        <v>0</v>
      </c>
      <c r="BK134" s="48">
        <v>10823</v>
      </c>
      <c r="BL134" s="48">
        <v>8018</v>
      </c>
      <c r="BM134" s="48">
        <v>18841</v>
      </c>
      <c r="BN134" s="48">
        <v>16267</v>
      </c>
      <c r="BO134" s="48">
        <v>1226</v>
      </c>
      <c r="BP134" s="47">
        <v>305</v>
      </c>
      <c r="BQ134" s="48">
        <v>1531</v>
      </c>
      <c r="BR134" s="48">
        <v>1150</v>
      </c>
      <c r="BS134" s="47">
        <v>310</v>
      </c>
      <c r="BT134" s="48">
        <v>1460</v>
      </c>
      <c r="BU134" s="48">
        <v>8336</v>
      </c>
      <c r="BV134" s="48">
        <v>46435</v>
      </c>
      <c r="BW134" s="47">
        <v>58</v>
      </c>
      <c r="BX134" s="47">
        <v>0</v>
      </c>
      <c r="BY134" s="47">
        <v>58</v>
      </c>
      <c r="BZ134" s="47">
        <v>51</v>
      </c>
      <c r="CA134" s="51">
        <v>1855</v>
      </c>
      <c r="CB134" s="49">
        <v>389</v>
      </c>
      <c r="CC134" s="51">
        <v>2244</v>
      </c>
      <c r="CD134" s="50">
        <f t="shared" si="60"/>
        <v>0.54242204496011603</v>
      </c>
      <c r="CE134" s="51">
        <v>22500</v>
      </c>
      <c r="CF134" s="52" t="s">
        <v>488</v>
      </c>
      <c r="CG134" s="50">
        <f t="shared" si="61"/>
        <v>5.4387237128353876</v>
      </c>
      <c r="CH134" s="52"/>
      <c r="CI134" s="51">
        <v>1095</v>
      </c>
      <c r="CJ134" s="52" t="s">
        <v>488</v>
      </c>
      <c r="CK134" s="51">
        <v>5516</v>
      </c>
      <c r="CL134" s="49">
        <v>172</v>
      </c>
      <c r="CM134" s="51">
        <v>11753</v>
      </c>
      <c r="CN134" s="49">
        <v>17519</v>
      </c>
      <c r="CO134" s="51">
        <v>29272</v>
      </c>
      <c r="CP134" s="51">
        <v>3924</v>
      </c>
      <c r="CQ134" s="51">
        <v>34960</v>
      </c>
      <c r="CR134" s="50">
        <f t="shared" si="62"/>
        <v>8.4505680444766735</v>
      </c>
      <c r="CS134" s="50">
        <f t="shared" si="63"/>
        <v>1.5537777777777777</v>
      </c>
      <c r="CT134" s="49">
        <v>405</v>
      </c>
      <c r="CU134" s="49">
        <v>387</v>
      </c>
      <c r="CV134" s="49">
        <v>69</v>
      </c>
      <c r="CW134" s="49">
        <v>129</v>
      </c>
      <c r="CX134" s="49">
        <v>9</v>
      </c>
      <c r="CY134" s="49">
        <v>207</v>
      </c>
      <c r="CZ134" s="49">
        <v>14</v>
      </c>
      <c r="DA134" s="49">
        <v>987</v>
      </c>
      <c r="DB134" s="51">
        <v>3239</v>
      </c>
      <c r="DC134" s="49">
        <v>214</v>
      </c>
      <c r="DD134" s="51">
        <v>4440</v>
      </c>
      <c r="DE134" s="49">
        <v>0</v>
      </c>
      <c r="DF134" s="49">
        <v>0</v>
      </c>
      <c r="DG134" s="49">
        <v>0</v>
      </c>
      <c r="DH134" s="49">
        <v>0</v>
      </c>
      <c r="DI134" s="51">
        <v>207</v>
      </c>
      <c r="DJ134" s="49">
        <v>0</v>
      </c>
      <c r="DK134" s="49">
        <v>0</v>
      </c>
      <c r="DL134" s="49">
        <v>0</v>
      </c>
      <c r="DM134" s="51">
        <v>0</v>
      </c>
      <c r="DN134" s="51">
        <v>4440</v>
      </c>
      <c r="DO134" s="50">
        <f t="shared" si="64"/>
        <v>1.07324147933285</v>
      </c>
      <c r="DP134" s="49">
        <v>18</v>
      </c>
      <c r="DQ134" s="49">
        <v>7</v>
      </c>
      <c r="DR134" s="49">
        <v>303</v>
      </c>
      <c r="DS134" s="49">
        <v>5</v>
      </c>
      <c r="DT134" s="49">
        <v>130</v>
      </c>
      <c r="DU134" s="49">
        <v>0</v>
      </c>
      <c r="DV134" s="49">
        <v>19</v>
      </c>
      <c r="DW134" s="49">
        <v>0</v>
      </c>
      <c r="DX134" s="49">
        <v>6</v>
      </c>
      <c r="DY134" s="49">
        <v>732</v>
      </c>
      <c r="DZ134" s="51">
        <v>1344</v>
      </c>
      <c r="EA134" s="49"/>
      <c r="EB134" s="51">
        <v>8997</v>
      </c>
    </row>
    <row r="135" spans="1:132" s="3" customFormat="1">
      <c r="A135" s="3" t="s">
        <v>130</v>
      </c>
      <c r="B135" s="3" t="s">
        <v>412</v>
      </c>
      <c r="C135" s="3" t="s">
        <v>282</v>
      </c>
      <c r="D135" s="35" t="s">
        <v>187</v>
      </c>
      <c r="E135" s="37">
        <v>836</v>
      </c>
      <c r="F135" s="37"/>
      <c r="G135" s="37">
        <v>60</v>
      </c>
      <c r="H135" s="36"/>
      <c r="I135" s="37"/>
      <c r="J135" s="37">
        <v>1457</v>
      </c>
      <c r="K135" s="36">
        <v>38</v>
      </c>
      <c r="L135" s="37">
        <v>4000</v>
      </c>
      <c r="M135" s="38">
        <f t="shared" si="50"/>
        <v>2.7453671928620453</v>
      </c>
      <c r="N135" s="39">
        <v>43647</v>
      </c>
      <c r="O135" s="39">
        <v>44012</v>
      </c>
      <c r="P135" s="40">
        <v>0</v>
      </c>
      <c r="Q135" s="40">
        <v>22</v>
      </c>
      <c r="R135" s="40">
        <v>0</v>
      </c>
      <c r="S135" s="40">
        <v>22</v>
      </c>
      <c r="T135" s="40">
        <v>3</v>
      </c>
      <c r="U135" s="40">
        <v>25</v>
      </c>
      <c r="V135" s="40">
        <v>0</v>
      </c>
      <c r="W135" s="40">
        <v>5</v>
      </c>
      <c r="X135" s="41">
        <v>46225</v>
      </c>
      <c r="Y135" s="42">
        <f t="shared" si="58"/>
        <v>31.726149622512011</v>
      </c>
      <c r="Z135" s="41">
        <v>0</v>
      </c>
      <c r="AA135" s="41">
        <v>0</v>
      </c>
      <c r="AB135" s="41">
        <v>0</v>
      </c>
      <c r="AC135" s="41">
        <v>4857</v>
      </c>
      <c r="AD135" s="41">
        <v>4857</v>
      </c>
      <c r="AE135" s="41">
        <v>51082</v>
      </c>
      <c r="AF135" s="41">
        <v>0</v>
      </c>
      <c r="AG135" s="41">
        <v>51082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3">
        <v>390</v>
      </c>
      <c r="AN135" s="41">
        <v>0</v>
      </c>
      <c r="AO135" s="41">
        <v>390</v>
      </c>
      <c r="AP135" s="41">
        <v>4856</v>
      </c>
      <c r="AQ135" s="41">
        <v>5246</v>
      </c>
      <c r="AR135" s="41">
        <v>0</v>
      </c>
      <c r="AS135" s="44">
        <v>0</v>
      </c>
      <c r="AT135" s="44">
        <v>0</v>
      </c>
      <c r="AU135" s="44">
        <v>0</v>
      </c>
      <c r="AV135" s="44">
        <v>0</v>
      </c>
      <c r="AW135" s="44">
        <v>0</v>
      </c>
      <c r="AX135" s="45">
        <v>5790</v>
      </c>
      <c r="AY135" s="45">
        <v>320</v>
      </c>
      <c r="AZ135" s="45">
        <v>1024</v>
      </c>
      <c r="BA135" s="45">
        <v>7134</v>
      </c>
      <c r="BB135" s="46">
        <f t="shared" si="59"/>
        <v>4.8963623884694574</v>
      </c>
      <c r="BC135" s="45">
        <v>22475</v>
      </c>
      <c r="BD135" s="45">
        <v>6043</v>
      </c>
      <c r="BE135" s="45">
        <v>28518</v>
      </c>
      <c r="BF135" s="45">
        <v>15118</v>
      </c>
      <c r="BG135" s="45">
        <v>51082</v>
      </c>
      <c r="BH135" s="45">
        <v>50770</v>
      </c>
      <c r="BI135" s="45">
        <v>9712</v>
      </c>
      <c r="BJ135" s="45">
        <v>0</v>
      </c>
      <c r="BK135" s="48">
        <v>16677</v>
      </c>
      <c r="BL135" s="48">
        <v>6699</v>
      </c>
      <c r="BM135" s="48">
        <v>23376</v>
      </c>
      <c r="BN135" s="48">
        <v>11693</v>
      </c>
      <c r="BO135" s="48">
        <v>1376</v>
      </c>
      <c r="BP135" s="47">
        <v>199</v>
      </c>
      <c r="BQ135" s="48">
        <v>1575</v>
      </c>
      <c r="BR135" s="47">
        <v>534</v>
      </c>
      <c r="BS135" s="47">
        <v>65</v>
      </c>
      <c r="BT135" s="47">
        <v>599</v>
      </c>
      <c r="BU135" s="48">
        <v>7959</v>
      </c>
      <c r="BV135" s="48">
        <v>45202</v>
      </c>
      <c r="BW135" s="47">
        <v>7</v>
      </c>
      <c r="BX135" s="47">
        <v>0</v>
      </c>
      <c r="BY135" s="47">
        <v>7</v>
      </c>
      <c r="BZ135" s="47">
        <v>52</v>
      </c>
      <c r="CA135" s="49"/>
      <c r="CB135" s="49"/>
      <c r="CC135" s="49">
        <v>473</v>
      </c>
      <c r="CD135" s="50">
        <f t="shared" si="60"/>
        <v>0.32463967055593684</v>
      </c>
      <c r="CE135" s="51">
        <v>3970</v>
      </c>
      <c r="CF135" s="52" t="s">
        <v>489</v>
      </c>
      <c r="CG135" s="50">
        <f t="shared" si="61"/>
        <v>2.7247769389155798</v>
      </c>
      <c r="CH135" s="49">
        <v>210</v>
      </c>
      <c r="CI135" s="51">
        <v>1050</v>
      </c>
      <c r="CJ135" s="52" t="s">
        <v>488</v>
      </c>
      <c r="CK135" s="49">
        <v>933</v>
      </c>
      <c r="CL135" s="49">
        <v>11</v>
      </c>
      <c r="CM135" s="51">
        <v>4176</v>
      </c>
      <c r="CN135" s="49">
        <v>982</v>
      </c>
      <c r="CO135" s="51">
        <v>5158</v>
      </c>
      <c r="CP135" s="49">
        <v>463</v>
      </c>
      <c r="CQ135" s="51">
        <v>6102</v>
      </c>
      <c r="CR135" s="50">
        <f t="shared" si="62"/>
        <v>4.1880576527110502</v>
      </c>
      <c r="CS135" s="50">
        <f t="shared" si="63"/>
        <v>1.5370277078085641</v>
      </c>
      <c r="CT135" s="49">
        <v>275</v>
      </c>
      <c r="CU135" s="49">
        <v>126</v>
      </c>
      <c r="CV135" s="49">
        <v>49</v>
      </c>
      <c r="CW135" s="49">
        <v>11</v>
      </c>
      <c r="CX135" s="49">
        <v>0</v>
      </c>
      <c r="CY135" s="49">
        <v>60</v>
      </c>
      <c r="CZ135" s="49">
        <v>1</v>
      </c>
      <c r="DA135" s="49">
        <v>509</v>
      </c>
      <c r="DB135" s="49">
        <v>99</v>
      </c>
      <c r="DC135" s="49">
        <v>0</v>
      </c>
      <c r="DD135" s="51">
        <v>608</v>
      </c>
      <c r="DE135" s="49">
        <v>0</v>
      </c>
      <c r="DF135" s="49">
        <v>0</v>
      </c>
      <c r="DG135" s="49">
        <v>0</v>
      </c>
      <c r="DH135" s="49">
        <v>0</v>
      </c>
      <c r="DI135" s="51">
        <v>60</v>
      </c>
      <c r="DJ135" s="49">
        <v>0</v>
      </c>
      <c r="DK135" s="49">
        <v>0</v>
      </c>
      <c r="DL135" s="49">
        <v>0</v>
      </c>
      <c r="DM135" s="51">
        <v>0</v>
      </c>
      <c r="DN135" s="51">
        <v>608</v>
      </c>
      <c r="DO135" s="50">
        <f t="shared" si="64"/>
        <v>0.41729581331503091</v>
      </c>
      <c r="DP135" s="49">
        <v>3</v>
      </c>
      <c r="DQ135" s="49">
        <v>0</v>
      </c>
      <c r="DR135" s="49">
        <v>0</v>
      </c>
      <c r="DS135" s="49">
        <v>0</v>
      </c>
      <c r="DT135" s="49">
        <v>0</v>
      </c>
      <c r="DU135" s="49">
        <v>6</v>
      </c>
      <c r="DV135" s="49">
        <v>0</v>
      </c>
      <c r="DW135" s="49">
        <v>0</v>
      </c>
      <c r="DX135" s="49">
        <v>7</v>
      </c>
      <c r="DY135" s="49">
        <v>9</v>
      </c>
      <c r="DZ135" s="49">
        <v>138</v>
      </c>
      <c r="EA135" s="52" t="s">
        <v>184</v>
      </c>
      <c r="EB135" s="52"/>
    </row>
    <row r="136" spans="1:132" s="3" customFormat="1">
      <c r="A136" s="3" t="s">
        <v>131</v>
      </c>
      <c r="B136" s="3" t="s">
        <v>413</v>
      </c>
      <c r="C136" s="3" t="s">
        <v>293</v>
      </c>
      <c r="D136" s="35" t="s">
        <v>187</v>
      </c>
      <c r="E136" s="37">
        <v>1702</v>
      </c>
      <c r="F136" s="37"/>
      <c r="G136" s="37">
        <v>320</v>
      </c>
      <c r="H136" s="36"/>
      <c r="I136" s="37"/>
      <c r="J136" s="37">
        <v>5068</v>
      </c>
      <c r="K136" s="36">
        <v>37</v>
      </c>
      <c r="L136" s="37">
        <v>17000</v>
      </c>
      <c r="M136" s="38">
        <f t="shared" si="50"/>
        <v>3.3543804262036305</v>
      </c>
      <c r="N136" s="39">
        <v>43647</v>
      </c>
      <c r="O136" s="39">
        <v>44012</v>
      </c>
      <c r="P136" s="40">
        <v>76</v>
      </c>
      <c r="Q136" s="40">
        <v>103.5</v>
      </c>
      <c r="R136" s="40">
        <v>32</v>
      </c>
      <c r="S136" s="40">
        <v>211.5</v>
      </c>
      <c r="T136" s="40">
        <v>0</v>
      </c>
      <c r="U136" s="40">
        <v>211.5</v>
      </c>
      <c r="V136" s="40">
        <v>0</v>
      </c>
      <c r="W136" s="40">
        <v>4.4000000000000004</v>
      </c>
      <c r="X136" s="41">
        <v>379250</v>
      </c>
      <c r="Y136" s="42">
        <f t="shared" si="58"/>
        <v>74.832280978689823</v>
      </c>
      <c r="Z136" s="41">
        <v>70</v>
      </c>
      <c r="AA136" s="41">
        <v>75</v>
      </c>
      <c r="AB136" s="41">
        <v>1190</v>
      </c>
      <c r="AC136" s="41">
        <v>48224</v>
      </c>
      <c r="AD136" s="41">
        <v>49414</v>
      </c>
      <c r="AE136" s="41">
        <v>428664</v>
      </c>
      <c r="AF136" s="41">
        <v>1050</v>
      </c>
      <c r="AG136" s="41">
        <v>429714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3">
        <v>390</v>
      </c>
      <c r="AN136" s="41">
        <v>0</v>
      </c>
      <c r="AO136" s="41">
        <v>390</v>
      </c>
      <c r="AP136" s="41">
        <v>0</v>
      </c>
      <c r="AQ136" s="41">
        <v>390</v>
      </c>
      <c r="AR136" s="41">
        <v>0</v>
      </c>
      <c r="AS136" s="44">
        <v>0</v>
      </c>
      <c r="AT136" s="44">
        <v>0</v>
      </c>
      <c r="AU136" s="44">
        <v>0</v>
      </c>
      <c r="AV136" s="44">
        <v>0</v>
      </c>
      <c r="AW136" s="44">
        <v>0</v>
      </c>
      <c r="AX136" s="45">
        <v>15535</v>
      </c>
      <c r="AY136" s="45">
        <v>5817</v>
      </c>
      <c r="AZ136" s="45">
        <v>3165</v>
      </c>
      <c r="BA136" s="45">
        <v>24517</v>
      </c>
      <c r="BB136" s="46">
        <f t="shared" si="59"/>
        <v>4.8376085240726123</v>
      </c>
      <c r="BC136" s="45">
        <v>228189</v>
      </c>
      <c r="BD136" s="45">
        <v>71598</v>
      </c>
      <c r="BE136" s="45">
        <v>299787</v>
      </c>
      <c r="BF136" s="45">
        <v>84148</v>
      </c>
      <c r="BG136" s="45">
        <v>429714</v>
      </c>
      <c r="BH136" s="45">
        <v>408452</v>
      </c>
      <c r="BI136" s="45">
        <v>3143</v>
      </c>
      <c r="BJ136" s="45">
        <v>0</v>
      </c>
      <c r="BK136" s="48">
        <v>24913</v>
      </c>
      <c r="BL136" s="48">
        <v>12375</v>
      </c>
      <c r="BM136" s="48">
        <v>37288</v>
      </c>
      <c r="BN136" s="48">
        <v>17439</v>
      </c>
      <c r="BO136" s="48">
        <v>2484</v>
      </c>
      <c r="BP136" s="47">
        <v>801</v>
      </c>
      <c r="BQ136" s="48">
        <v>3285</v>
      </c>
      <c r="BR136" s="48">
        <v>1069</v>
      </c>
      <c r="BS136" s="47">
        <v>344</v>
      </c>
      <c r="BT136" s="48">
        <v>1413</v>
      </c>
      <c r="BU136" s="48">
        <v>19838</v>
      </c>
      <c r="BV136" s="48">
        <v>79263</v>
      </c>
      <c r="BW136" s="47">
        <v>48</v>
      </c>
      <c r="BX136" s="47">
        <v>10</v>
      </c>
      <c r="BY136" s="47">
        <v>58</v>
      </c>
      <c r="BZ136" s="47">
        <v>53</v>
      </c>
      <c r="CA136" s="51">
        <v>4493</v>
      </c>
      <c r="CB136" s="51">
        <v>1369</v>
      </c>
      <c r="CC136" s="51">
        <v>5862</v>
      </c>
      <c r="CD136" s="50">
        <f t="shared" si="60"/>
        <v>1.1566692975532755</v>
      </c>
      <c r="CE136" s="51">
        <v>35204</v>
      </c>
      <c r="CF136" s="52" t="s">
        <v>488</v>
      </c>
      <c r="CG136" s="50">
        <f t="shared" si="61"/>
        <v>6.9463299131807421</v>
      </c>
      <c r="CH136" s="49">
        <v>289</v>
      </c>
      <c r="CI136" s="51">
        <v>24000</v>
      </c>
      <c r="CJ136" s="52" t="s">
        <v>488</v>
      </c>
      <c r="CK136" s="51">
        <v>5008</v>
      </c>
      <c r="CL136" s="51">
        <v>6873</v>
      </c>
      <c r="CM136" s="51">
        <v>18152</v>
      </c>
      <c r="CN136" s="49">
        <v>11465</v>
      </c>
      <c r="CO136" s="51">
        <v>29617</v>
      </c>
      <c r="CP136" s="51">
        <v>1223</v>
      </c>
      <c r="CQ136" s="51">
        <v>41498</v>
      </c>
      <c r="CR136" s="50">
        <f t="shared" si="62"/>
        <v>8.1882399368587215</v>
      </c>
      <c r="CS136" s="50">
        <f t="shared" si="63"/>
        <v>1.1787865015339165</v>
      </c>
      <c r="CT136" s="49">
        <v>576</v>
      </c>
      <c r="CU136" s="49">
        <v>517</v>
      </c>
      <c r="CV136" s="49">
        <v>123</v>
      </c>
      <c r="CW136" s="49">
        <v>96</v>
      </c>
      <c r="CX136" s="49">
        <v>36</v>
      </c>
      <c r="CY136" s="49">
        <v>255</v>
      </c>
      <c r="CZ136" s="49">
        <v>58</v>
      </c>
      <c r="DA136" s="51">
        <v>1040</v>
      </c>
      <c r="DB136" s="51">
        <v>3803</v>
      </c>
      <c r="DC136" s="51">
        <v>1121</v>
      </c>
      <c r="DD136" s="51">
        <v>5964</v>
      </c>
      <c r="DE136" s="49">
        <v>3</v>
      </c>
      <c r="DF136" s="49">
        <v>6</v>
      </c>
      <c r="DG136" s="49">
        <v>5</v>
      </c>
      <c r="DH136" s="49">
        <v>14</v>
      </c>
      <c r="DI136" s="51">
        <v>269</v>
      </c>
      <c r="DJ136" s="49">
        <v>34</v>
      </c>
      <c r="DK136" s="49">
        <v>54</v>
      </c>
      <c r="DL136" s="49">
        <v>30</v>
      </c>
      <c r="DM136" s="51">
        <v>118</v>
      </c>
      <c r="DN136" s="51">
        <v>6082</v>
      </c>
      <c r="DO136" s="50">
        <f t="shared" si="64"/>
        <v>1.2000789265982637</v>
      </c>
      <c r="DP136" s="49">
        <v>262</v>
      </c>
      <c r="DQ136" s="49">
        <v>0</v>
      </c>
      <c r="DR136" s="49">
        <v>0</v>
      </c>
      <c r="DS136" s="49">
        <v>0</v>
      </c>
      <c r="DT136" s="49">
        <v>0</v>
      </c>
      <c r="DU136" s="49">
        <v>12</v>
      </c>
      <c r="DV136" s="49">
        <v>6</v>
      </c>
      <c r="DW136" s="49">
        <v>0</v>
      </c>
      <c r="DX136" s="49">
        <v>12</v>
      </c>
      <c r="DY136" s="49">
        <v>732</v>
      </c>
      <c r="DZ136" s="51">
        <v>5960</v>
      </c>
      <c r="EA136" s="51">
        <v>6025</v>
      </c>
      <c r="EB136" s="51">
        <v>57783</v>
      </c>
    </row>
    <row r="137" spans="1:132" s="3" customFormat="1">
      <c r="A137" s="3" t="s">
        <v>132</v>
      </c>
      <c r="B137" s="3" t="s">
        <v>414</v>
      </c>
      <c r="C137" s="3" t="s">
        <v>289</v>
      </c>
      <c r="D137" s="35" t="s">
        <v>187</v>
      </c>
      <c r="E137" s="37">
        <v>520</v>
      </c>
      <c r="F137" s="37"/>
      <c r="G137" s="37"/>
      <c r="H137" s="36"/>
      <c r="I137" s="37"/>
      <c r="J137" s="36">
        <v>367</v>
      </c>
      <c r="K137" s="36">
        <v>52</v>
      </c>
      <c r="L137" s="36">
        <v>832</v>
      </c>
      <c r="M137" s="38">
        <f t="shared" si="50"/>
        <v>2.2670299727520438</v>
      </c>
      <c r="N137" s="39">
        <v>43466</v>
      </c>
      <c r="O137" s="39">
        <v>43830</v>
      </c>
      <c r="P137" s="40">
        <v>0</v>
      </c>
      <c r="Q137" s="40">
        <v>0</v>
      </c>
      <c r="R137" s="40">
        <v>5</v>
      </c>
      <c r="S137" s="40">
        <v>5</v>
      </c>
      <c r="T137" s="40">
        <v>0</v>
      </c>
      <c r="U137" s="40">
        <v>5</v>
      </c>
      <c r="V137" s="40">
        <v>0</v>
      </c>
      <c r="W137" s="40">
        <v>8</v>
      </c>
      <c r="X137" s="41">
        <v>4705</v>
      </c>
      <c r="Y137" s="42">
        <f t="shared" si="58"/>
        <v>12.820163487738419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4705</v>
      </c>
      <c r="AF137" s="41">
        <v>0</v>
      </c>
      <c r="AG137" s="41">
        <v>4705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3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4">
        <v>0</v>
      </c>
      <c r="AT137" s="44">
        <v>0</v>
      </c>
      <c r="AU137" s="44">
        <v>0</v>
      </c>
      <c r="AV137" s="44">
        <v>0</v>
      </c>
      <c r="AW137" s="44">
        <v>0</v>
      </c>
      <c r="AX137" s="45">
        <v>315</v>
      </c>
      <c r="AY137" s="45">
        <v>0</v>
      </c>
      <c r="AZ137" s="45">
        <v>0</v>
      </c>
      <c r="BA137" s="45">
        <v>315</v>
      </c>
      <c r="BB137" s="46">
        <f t="shared" si="59"/>
        <v>0.85831062670299729</v>
      </c>
      <c r="BC137" s="45"/>
      <c r="BD137" s="45"/>
      <c r="BE137" s="45">
        <v>3896</v>
      </c>
      <c r="BF137" s="45">
        <v>1951</v>
      </c>
      <c r="BG137" s="45">
        <v>4705</v>
      </c>
      <c r="BH137" s="45">
        <v>6162</v>
      </c>
      <c r="BI137" s="45">
        <v>0</v>
      </c>
      <c r="BJ137" s="45">
        <v>0</v>
      </c>
      <c r="BK137" s="47"/>
      <c r="BL137" s="47"/>
      <c r="BM137" s="48">
        <v>4375</v>
      </c>
      <c r="BN137" s="47">
        <v>11693</v>
      </c>
      <c r="BO137" s="47"/>
      <c r="BP137" s="47"/>
      <c r="BQ137" s="47">
        <v>280</v>
      </c>
      <c r="BR137" s="47">
        <v>0</v>
      </c>
      <c r="BS137" s="47">
        <v>0</v>
      </c>
      <c r="BT137" s="47">
        <v>0</v>
      </c>
      <c r="BU137" s="47">
        <v>7959</v>
      </c>
      <c r="BV137" s="48">
        <v>24307</v>
      </c>
      <c r="BW137" s="47">
        <v>0</v>
      </c>
      <c r="BX137" s="47">
        <v>0</v>
      </c>
      <c r="BY137" s="47">
        <v>0</v>
      </c>
      <c r="BZ137" s="47">
        <v>51</v>
      </c>
      <c r="CA137" s="49"/>
      <c r="CB137" s="49"/>
      <c r="CC137" s="49">
        <v>335</v>
      </c>
      <c r="CD137" s="50">
        <f t="shared" si="60"/>
        <v>0.91280653950953683</v>
      </c>
      <c r="CE137" s="49">
        <v>672</v>
      </c>
      <c r="CF137" s="52" t="s">
        <v>489</v>
      </c>
      <c r="CG137" s="50">
        <f t="shared" si="61"/>
        <v>1.8310626702997275</v>
      </c>
      <c r="CH137" s="49">
        <v>0</v>
      </c>
      <c r="CI137" s="49">
        <v>0</v>
      </c>
      <c r="CJ137" s="52" t="s">
        <v>489</v>
      </c>
      <c r="CK137" s="49">
        <v>0</v>
      </c>
      <c r="CL137" s="49">
        <v>0</v>
      </c>
      <c r="CM137" s="49">
        <v>92</v>
      </c>
      <c r="CN137" s="49">
        <v>154</v>
      </c>
      <c r="CO137" s="49">
        <v>246</v>
      </c>
      <c r="CP137" s="49">
        <v>0</v>
      </c>
      <c r="CQ137" s="49">
        <v>246</v>
      </c>
      <c r="CR137" s="50">
        <f t="shared" si="62"/>
        <v>0.67029972752043598</v>
      </c>
      <c r="CS137" s="50">
        <f t="shared" si="63"/>
        <v>0.36607142857142855</v>
      </c>
      <c r="CT137" s="49">
        <v>0</v>
      </c>
      <c r="CU137" s="49">
        <v>0</v>
      </c>
      <c r="CV137" s="49">
        <v>15</v>
      </c>
      <c r="CW137" s="49">
        <v>12</v>
      </c>
      <c r="CX137" s="49">
        <v>2</v>
      </c>
      <c r="CY137" s="49">
        <v>29</v>
      </c>
      <c r="CZ137" s="49">
        <v>6</v>
      </c>
      <c r="DA137" s="49">
        <v>62</v>
      </c>
      <c r="DB137" s="49">
        <v>255</v>
      </c>
      <c r="DC137" s="49">
        <v>5</v>
      </c>
      <c r="DD137" s="51">
        <v>322</v>
      </c>
      <c r="DE137" s="49">
        <v>0</v>
      </c>
      <c r="DF137" s="49">
        <v>0</v>
      </c>
      <c r="DG137" s="49">
        <v>0</v>
      </c>
      <c r="DH137" s="49">
        <v>0</v>
      </c>
      <c r="DI137" s="51">
        <v>29</v>
      </c>
      <c r="DJ137" s="49">
        <v>0</v>
      </c>
      <c r="DK137" s="49">
        <v>0</v>
      </c>
      <c r="DL137" s="49">
        <v>0</v>
      </c>
      <c r="DM137" s="51">
        <v>0</v>
      </c>
      <c r="DN137" s="51">
        <v>322</v>
      </c>
      <c r="DO137" s="50">
        <f t="shared" si="64"/>
        <v>0.87738419618528607</v>
      </c>
      <c r="DP137" s="49">
        <v>0</v>
      </c>
      <c r="DQ137" s="49">
        <v>0</v>
      </c>
      <c r="DR137" s="49">
        <v>0</v>
      </c>
      <c r="DS137" s="49">
        <v>0</v>
      </c>
      <c r="DT137" s="49">
        <v>0</v>
      </c>
      <c r="DU137" s="49">
        <v>0</v>
      </c>
      <c r="DV137" s="49">
        <v>0</v>
      </c>
      <c r="DW137" s="49">
        <v>0</v>
      </c>
      <c r="DX137" s="49">
        <v>1</v>
      </c>
      <c r="DY137" s="49">
        <v>3</v>
      </c>
      <c r="DZ137" s="49">
        <v>28</v>
      </c>
      <c r="EA137" s="49">
        <v>0</v>
      </c>
      <c r="EB137" s="49"/>
    </row>
    <row r="138" spans="1:132" s="3" customFormat="1">
      <c r="A138" s="3" t="s">
        <v>133</v>
      </c>
      <c r="B138" s="3" t="s">
        <v>415</v>
      </c>
      <c r="C138" s="3" t="s">
        <v>287</v>
      </c>
      <c r="D138" s="35" t="s">
        <v>187</v>
      </c>
      <c r="E138" s="37">
        <v>649</v>
      </c>
      <c r="F138" s="37"/>
      <c r="G138" s="37">
        <v>266</v>
      </c>
      <c r="H138" s="36"/>
      <c r="I138" s="37"/>
      <c r="J138" s="36">
        <v>744</v>
      </c>
      <c r="K138" s="36">
        <v>38</v>
      </c>
      <c r="L138" s="36">
        <v>690</v>
      </c>
      <c r="M138" s="38">
        <f t="shared" si="50"/>
        <v>0.92741935483870963</v>
      </c>
      <c r="N138" s="39">
        <v>43647</v>
      </c>
      <c r="O138" s="39">
        <v>44012</v>
      </c>
      <c r="P138" s="40">
        <v>0</v>
      </c>
      <c r="Q138" s="40">
        <v>15</v>
      </c>
      <c r="R138" s="40">
        <v>8</v>
      </c>
      <c r="S138" s="40">
        <v>23</v>
      </c>
      <c r="T138" s="40">
        <v>0</v>
      </c>
      <c r="U138" s="40">
        <v>23</v>
      </c>
      <c r="V138" s="40">
        <v>0</v>
      </c>
      <c r="W138" s="40">
        <v>14</v>
      </c>
      <c r="X138" s="41">
        <v>30800</v>
      </c>
      <c r="Y138" s="42">
        <f t="shared" si="58"/>
        <v>41.397849462365592</v>
      </c>
      <c r="Z138" s="41">
        <v>0</v>
      </c>
      <c r="AA138" s="41">
        <v>0</v>
      </c>
      <c r="AB138" s="41">
        <v>0</v>
      </c>
      <c r="AC138" s="41">
        <v>3675</v>
      </c>
      <c r="AD138" s="41">
        <v>3675</v>
      </c>
      <c r="AE138" s="41">
        <v>34475</v>
      </c>
      <c r="AF138" s="41">
        <v>0</v>
      </c>
      <c r="AG138" s="41">
        <v>34475</v>
      </c>
      <c r="AH138" s="41">
        <v>250</v>
      </c>
      <c r="AI138" s="41">
        <v>0</v>
      </c>
      <c r="AJ138" s="41">
        <v>0</v>
      </c>
      <c r="AK138" s="41">
        <v>250</v>
      </c>
      <c r="AL138" s="41">
        <v>0</v>
      </c>
      <c r="AM138" s="43">
        <v>0</v>
      </c>
      <c r="AN138" s="41">
        <v>0</v>
      </c>
      <c r="AO138" s="41">
        <v>0</v>
      </c>
      <c r="AP138" s="41">
        <v>0</v>
      </c>
      <c r="AQ138" s="41">
        <v>250</v>
      </c>
      <c r="AR138" s="41">
        <v>675</v>
      </c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5">
        <v>3826</v>
      </c>
      <c r="AY138" s="45">
        <v>284</v>
      </c>
      <c r="AZ138" s="45">
        <v>36</v>
      </c>
      <c r="BA138" s="45">
        <v>4146</v>
      </c>
      <c r="BB138" s="46">
        <f t="shared" si="59"/>
        <v>5.57258064516129</v>
      </c>
      <c r="BC138" s="45">
        <v>19776</v>
      </c>
      <c r="BD138" s="45">
        <v>2550</v>
      </c>
      <c r="BE138" s="45">
        <v>22326</v>
      </c>
      <c r="BF138" s="45">
        <v>7183</v>
      </c>
      <c r="BG138" s="45">
        <v>34475</v>
      </c>
      <c r="BH138" s="45">
        <v>33655</v>
      </c>
      <c r="BI138" s="45">
        <v>0</v>
      </c>
      <c r="BJ138" s="45">
        <v>0</v>
      </c>
      <c r="BK138" s="48">
        <v>3662</v>
      </c>
      <c r="BL138" s="48">
        <v>2849</v>
      </c>
      <c r="BM138" s="48">
        <v>6511</v>
      </c>
      <c r="BN138" s="48">
        <v>14167</v>
      </c>
      <c r="BO138" s="47">
        <v>347</v>
      </c>
      <c r="BP138" s="47">
        <v>125</v>
      </c>
      <c r="BQ138" s="47">
        <v>472</v>
      </c>
      <c r="BR138" s="47">
        <v>122</v>
      </c>
      <c r="BS138" s="47">
        <v>57</v>
      </c>
      <c r="BT138" s="47">
        <v>179</v>
      </c>
      <c r="BU138" s="48">
        <v>8367</v>
      </c>
      <c r="BV138" s="48">
        <v>29696</v>
      </c>
      <c r="BW138" s="47">
        <v>10</v>
      </c>
      <c r="BX138" s="47">
        <v>1</v>
      </c>
      <c r="BY138" s="47">
        <v>11</v>
      </c>
      <c r="BZ138" s="47">
        <v>51</v>
      </c>
      <c r="CA138" s="49">
        <v>236</v>
      </c>
      <c r="CB138" s="49">
        <v>114</v>
      </c>
      <c r="CC138" s="49">
        <v>350</v>
      </c>
      <c r="CD138" s="50">
        <f t="shared" si="60"/>
        <v>0.47043010752688175</v>
      </c>
      <c r="CE138" s="49">
        <v>830</v>
      </c>
      <c r="CF138" s="52" t="s">
        <v>489</v>
      </c>
      <c r="CG138" s="50">
        <f t="shared" si="61"/>
        <v>1.1155913978494623</v>
      </c>
      <c r="CH138" s="49">
        <v>0</v>
      </c>
      <c r="CI138" s="49">
        <v>169</v>
      </c>
      <c r="CJ138" s="52" t="s">
        <v>489</v>
      </c>
      <c r="CK138" s="49">
        <v>606</v>
      </c>
      <c r="CL138" s="49">
        <v>9</v>
      </c>
      <c r="CM138" s="51">
        <v>1311</v>
      </c>
      <c r="CN138" s="49">
        <v>1550</v>
      </c>
      <c r="CO138" s="51">
        <v>2861</v>
      </c>
      <c r="CP138" s="49">
        <v>764</v>
      </c>
      <c r="CQ138" s="51">
        <v>3476</v>
      </c>
      <c r="CR138" s="50">
        <f t="shared" si="62"/>
        <v>4.672043010752688</v>
      </c>
      <c r="CS138" s="50">
        <f t="shared" si="63"/>
        <v>4.1879518072289157</v>
      </c>
      <c r="CT138" s="49">
        <v>44</v>
      </c>
      <c r="CU138" s="49">
        <v>44</v>
      </c>
      <c r="CV138" s="49">
        <v>12</v>
      </c>
      <c r="CW138" s="49">
        <v>14</v>
      </c>
      <c r="CX138" s="49">
        <v>0</v>
      </c>
      <c r="CY138" s="49">
        <v>26</v>
      </c>
      <c r="CZ138" s="49">
        <v>4</v>
      </c>
      <c r="DA138" s="49">
        <v>138</v>
      </c>
      <c r="DB138" s="49">
        <v>253</v>
      </c>
      <c r="DC138" s="49">
        <v>0</v>
      </c>
      <c r="DD138" s="51">
        <v>391</v>
      </c>
      <c r="DE138" s="49">
        <v>0</v>
      </c>
      <c r="DF138" s="49">
        <v>0</v>
      </c>
      <c r="DG138" s="49">
        <v>0</v>
      </c>
      <c r="DH138" s="49">
        <v>0</v>
      </c>
      <c r="DI138" s="51">
        <v>26</v>
      </c>
      <c r="DJ138" s="49">
        <v>0</v>
      </c>
      <c r="DK138" s="49">
        <v>0</v>
      </c>
      <c r="DL138" s="49">
        <v>0</v>
      </c>
      <c r="DM138" s="51">
        <v>0</v>
      </c>
      <c r="DN138" s="51">
        <v>391</v>
      </c>
      <c r="DO138" s="50">
        <f t="shared" si="64"/>
        <v>0.52553763440860213</v>
      </c>
      <c r="DP138" s="49">
        <v>5</v>
      </c>
      <c r="DQ138" s="49">
        <v>0</v>
      </c>
      <c r="DR138" s="49">
        <v>0</v>
      </c>
      <c r="DS138" s="49">
        <v>0</v>
      </c>
      <c r="DT138" s="49">
        <v>0</v>
      </c>
      <c r="DU138" s="49">
        <v>9</v>
      </c>
      <c r="DV138" s="49">
        <v>0</v>
      </c>
      <c r="DW138" s="49">
        <v>0</v>
      </c>
      <c r="DX138" s="49">
        <v>5</v>
      </c>
      <c r="DY138" s="49">
        <v>2</v>
      </c>
      <c r="DZ138" s="49">
        <v>111</v>
      </c>
      <c r="EA138" s="51">
        <v>1590</v>
      </c>
      <c r="EB138" s="51">
        <v>1437</v>
      </c>
    </row>
    <row r="139" spans="1:132" s="3" customFormat="1">
      <c r="A139" s="3" t="s">
        <v>134</v>
      </c>
      <c r="B139" s="3" t="s">
        <v>416</v>
      </c>
      <c r="C139" s="3" t="s">
        <v>282</v>
      </c>
      <c r="D139" s="35" t="s">
        <v>188</v>
      </c>
      <c r="E139" s="37">
        <v>1148</v>
      </c>
      <c r="F139" s="37">
        <v>54</v>
      </c>
      <c r="G139" s="37">
        <v>408</v>
      </c>
      <c r="H139" s="36"/>
      <c r="I139" s="37"/>
      <c r="J139" s="37">
        <v>2819</v>
      </c>
      <c r="K139" s="36">
        <v>26</v>
      </c>
      <c r="L139" s="37">
        <v>1085</v>
      </c>
      <c r="M139" s="38">
        <f t="shared" si="50"/>
        <v>0.38488825824760553</v>
      </c>
      <c r="N139" s="39">
        <v>43647</v>
      </c>
      <c r="O139" s="39">
        <v>44012</v>
      </c>
      <c r="P139" s="40">
        <v>0</v>
      </c>
      <c r="Q139" s="40">
        <v>0</v>
      </c>
      <c r="R139" s="40">
        <v>44</v>
      </c>
      <c r="S139" s="40">
        <v>44</v>
      </c>
      <c r="T139" s="40">
        <v>23</v>
      </c>
      <c r="U139" s="40">
        <v>67</v>
      </c>
      <c r="V139" s="40">
        <v>0</v>
      </c>
      <c r="W139" s="40">
        <v>22</v>
      </c>
      <c r="X139" s="41">
        <v>74405</v>
      </c>
      <c r="Y139" s="42">
        <f t="shared" si="58"/>
        <v>26.394111387016672</v>
      </c>
      <c r="Z139" s="41">
        <v>0</v>
      </c>
      <c r="AA139" s="41">
        <v>0</v>
      </c>
      <c r="AB139" s="41">
        <v>0</v>
      </c>
      <c r="AC139" s="41">
        <v>10171</v>
      </c>
      <c r="AD139" s="41">
        <v>10171</v>
      </c>
      <c r="AE139" s="41">
        <v>84576</v>
      </c>
      <c r="AF139" s="41">
        <v>0</v>
      </c>
      <c r="AG139" s="41">
        <v>84576</v>
      </c>
      <c r="AH139" s="41">
        <v>200</v>
      </c>
      <c r="AI139" s="41">
        <v>0</v>
      </c>
      <c r="AJ139" s="41">
        <v>0</v>
      </c>
      <c r="AK139" s="41">
        <v>200</v>
      </c>
      <c r="AL139" s="41">
        <v>0</v>
      </c>
      <c r="AM139" s="43">
        <v>390</v>
      </c>
      <c r="AN139" s="41">
        <v>13312</v>
      </c>
      <c r="AO139" s="41">
        <v>13702</v>
      </c>
      <c r="AP139" s="41">
        <v>0</v>
      </c>
      <c r="AQ139" s="41">
        <v>13902</v>
      </c>
      <c r="AR139" s="41">
        <v>9428</v>
      </c>
      <c r="AS139" s="44">
        <v>0</v>
      </c>
      <c r="AT139" s="44">
        <v>14018</v>
      </c>
      <c r="AU139" s="44">
        <v>90764</v>
      </c>
      <c r="AV139" s="44">
        <v>7694</v>
      </c>
      <c r="AW139" s="44">
        <v>112476</v>
      </c>
      <c r="AX139" s="45">
        <v>4863</v>
      </c>
      <c r="AY139" s="45">
        <v>392</v>
      </c>
      <c r="AZ139" s="45">
        <v>0</v>
      </c>
      <c r="BA139" s="45">
        <v>5255</v>
      </c>
      <c r="BB139" s="46">
        <f t="shared" si="59"/>
        <v>1.8641362185172048</v>
      </c>
      <c r="BC139" s="45">
        <v>57412</v>
      </c>
      <c r="BD139" s="45">
        <v>4333</v>
      </c>
      <c r="BE139" s="45">
        <v>61745</v>
      </c>
      <c r="BF139" s="45">
        <v>11567</v>
      </c>
      <c r="BG139" s="45">
        <v>84576</v>
      </c>
      <c r="BH139" s="45">
        <v>78567</v>
      </c>
      <c r="BI139" s="45">
        <v>1872</v>
      </c>
      <c r="BJ139" s="45">
        <v>358018</v>
      </c>
      <c r="BK139" s="48">
        <v>4197</v>
      </c>
      <c r="BL139" s="48">
        <v>2848</v>
      </c>
      <c r="BM139" s="48">
        <v>7045</v>
      </c>
      <c r="BN139" s="48">
        <v>16598</v>
      </c>
      <c r="BO139" s="47">
        <v>397</v>
      </c>
      <c r="BP139" s="47">
        <v>139</v>
      </c>
      <c r="BQ139" s="47">
        <v>536</v>
      </c>
      <c r="BR139" s="47">
        <v>75</v>
      </c>
      <c r="BS139" s="47">
        <v>12</v>
      </c>
      <c r="BT139" s="47">
        <v>87</v>
      </c>
      <c r="BU139" s="48">
        <v>9097</v>
      </c>
      <c r="BV139" s="48">
        <v>33363</v>
      </c>
      <c r="BW139" s="47">
        <v>5</v>
      </c>
      <c r="BX139" s="47">
        <v>1</v>
      </c>
      <c r="BY139" s="47">
        <v>6</v>
      </c>
      <c r="BZ139" s="47">
        <v>51</v>
      </c>
      <c r="CA139" s="51">
        <v>1036</v>
      </c>
      <c r="CB139" s="49">
        <v>88</v>
      </c>
      <c r="CC139" s="51">
        <v>1124</v>
      </c>
      <c r="CD139" s="50">
        <f t="shared" si="60"/>
        <v>0.39872295140120612</v>
      </c>
      <c r="CE139" s="49">
        <v>389</v>
      </c>
      <c r="CF139" s="52" t="s">
        <v>488</v>
      </c>
      <c r="CG139" s="50">
        <f t="shared" si="61"/>
        <v>0.13799219581411848</v>
      </c>
      <c r="CH139" s="49">
        <v>406</v>
      </c>
      <c r="CI139" s="49">
        <v>112</v>
      </c>
      <c r="CJ139" s="52" t="s">
        <v>489</v>
      </c>
      <c r="CK139" s="51">
        <v>1565</v>
      </c>
      <c r="CL139" s="49">
        <v>2</v>
      </c>
      <c r="CM139" s="51">
        <v>2090</v>
      </c>
      <c r="CN139" s="51">
        <v>2401</v>
      </c>
      <c r="CO139" s="51">
        <v>4491</v>
      </c>
      <c r="CP139" s="49">
        <v>627</v>
      </c>
      <c r="CQ139" s="51">
        <v>6058</v>
      </c>
      <c r="CR139" s="50">
        <f t="shared" si="62"/>
        <v>2.1489890031926215</v>
      </c>
      <c r="CS139" s="50">
        <f t="shared" si="63"/>
        <v>15.573264781491002</v>
      </c>
      <c r="CT139" s="49">
        <v>244</v>
      </c>
      <c r="CU139" s="49">
        <v>228</v>
      </c>
      <c r="CV139" s="49">
        <v>32</v>
      </c>
      <c r="CW139" s="49">
        <v>20</v>
      </c>
      <c r="CX139" s="49">
        <v>16</v>
      </c>
      <c r="CY139" s="49">
        <v>68</v>
      </c>
      <c r="CZ139" s="49">
        <v>2</v>
      </c>
      <c r="DA139" s="49">
        <v>224</v>
      </c>
      <c r="DB139" s="49">
        <v>162</v>
      </c>
      <c r="DC139" s="49">
        <v>102</v>
      </c>
      <c r="DD139" s="51">
        <v>488</v>
      </c>
      <c r="DE139" s="49">
        <v>20</v>
      </c>
      <c r="DF139" s="49">
        <v>9</v>
      </c>
      <c r="DG139" s="49">
        <v>13</v>
      </c>
      <c r="DH139" s="49">
        <v>42</v>
      </c>
      <c r="DI139" s="51">
        <v>110</v>
      </c>
      <c r="DJ139" s="49">
        <v>169</v>
      </c>
      <c r="DK139" s="49">
        <v>211</v>
      </c>
      <c r="DL139" s="49">
        <v>39</v>
      </c>
      <c r="DM139" s="51">
        <v>419</v>
      </c>
      <c r="DN139" s="51">
        <v>907</v>
      </c>
      <c r="DO139" s="50">
        <f t="shared" si="64"/>
        <v>0.32174529975168498</v>
      </c>
      <c r="DP139" s="49">
        <v>5</v>
      </c>
      <c r="DQ139" s="49">
        <v>40</v>
      </c>
      <c r="DR139" s="49">
        <v>397</v>
      </c>
      <c r="DS139" s="49">
        <v>664</v>
      </c>
      <c r="DT139" s="49">
        <v>664</v>
      </c>
      <c r="DU139" s="49">
        <v>8</v>
      </c>
      <c r="DV139" s="49">
        <v>0</v>
      </c>
      <c r="DW139" s="49">
        <v>40</v>
      </c>
      <c r="DX139" s="49">
        <v>117</v>
      </c>
      <c r="DY139" s="49">
        <v>5</v>
      </c>
      <c r="DZ139" s="49">
        <v>2</v>
      </c>
      <c r="EA139" s="49">
        <v>36</v>
      </c>
      <c r="EB139" s="49">
        <v>336</v>
      </c>
    </row>
    <row r="140" spans="1:132" s="3" customFormat="1">
      <c r="A140" s="3" t="s">
        <v>135</v>
      </c>
      <c r="B140" s="3" t="s">
        <v>417</v>
      </c>
      <c r="C140" s="3" t="s">
        <v>292</v>
      </c>
      <c r="D140" s="35" t="s">
        <v>187</v>
      </c>
      <c r="E140" s="37">
        <v>192</v>
      </c>
      <c r="F140" s="37"/>
      <c r="G140" s="37">
        <v>480</v>
      </c>
      <c r="H140" s="36"/>
      <c r="I140" s="37"/>
      <c r="J140" s="37">
        <v>1949</v>
      </c>
      <c r="K140" s="36">
        <v>12</v>
      </c>
      <c r="L140" s="36">
        <v>600</v>
      </c>
      <c r="M140" s="38">
        <f t="shared" si="50"/>
        <v>0.30785017957927141</v>
      </c>
      <c r="N140" s="39">
        <v>43831</v>
      </c>
      <c r="O140" s="39">
        <v>44196</v>
      </c>
      <c r="P140" s="40">
        <v>0</v>
      </c>
      <c r="Q140" s="40">
        <v>10</v>
      </c>
      <c r="R140" s="40">
        <v>6</v>
      </c>
      <c r="S140" s="40">
        <v>16</v>
      </c>
      <c r="T140" s="40">
        <v>4</v>
      </c>
      <c r="U140" s="40">
        <v>20</v>
      </c>
      <c r="V140" s="40">
        <v>0</v>
      </c>
      <c r="W140" s="40">
        <v>0</v>
      </c>
      <c r="X140" s="41">
        <v>31948</v>
      </c>
      <c r="Y140" s="42">
        <f t="shared" si="58"/>
        <v>16.39199589533094</v>
      </c>
      <c r="Z140" s="41">
        <v>0</v>
      </c>
      <c r="AA140" s="41">
        <v>0</v>
      </c>
      <c r="AB140" s="41">
        <v>0</v>
      </c>
      <c r="AC140" s="41">
        <v>35</v>
      </c>
      <c r="AD140" s="41">
        <v>35</v>
      </c>
      <c r="AE140" s="41">
        <v>31983</v>
      </c>
      <c r="AF140" s="41">
        <v>0</v>
      </c>
      <c r="AG140" s="41">
        <v>31983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3">
        <v>0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4">
        <v>0</v>
      </c>
      <c r="AT140" s="44">
        <v>0</v>
      </c>
      <c r="AU140" s="44">
        <v>0</v>
      </c>
      <c r="AV140" s="44">
        <v>0</v>
      </c>
      <c r="AW140" s="44">
        <v>0</v>
      </c>
      <c r="AX140" s="45">
        <v>2086</v>
      </c>
      <c r="AY140" s="45">
        <v>716</v>
      </c>
      <c r="AZ140" s="45">
        <v>0</v>
      </c>
      <c r="BA140" s="45">
        <v>2802</v>
      </c>
      <c r="BB140" s="46">
        <f t="shared" si="59"/>
        <v>1.4376603386351976</v>
      </c>
      <c r="BC140" s="45">
        <v>17335</v>
      </c>
      <c r="BD140" s="45">
        <v>1326</v>
      </c>
      <c r="BE140" s="45">
        <v>18661</v>
      </c>
      <c r="BF140" s="45">
        <v>4836</v>
      </c>
      <c r="BG140" s="45">
        <v>31983</v>
      </c>
      <c r="BH140" s="45">
        <v>26299</v>
      </c>
      <c r="BI140" s="45">
        <v>0</v>
      </c>
      <c r="BJ140" s="45">
        <v>0</v>
      </c>
      <c r="BK140" s="47"/>
      <c r="BL140" s="47"/>
      <c r="BM140" s="48">
        <v>4651</v>
      </c>
      <c r="BN140" s="48">
        <v>16556</v>
      </c>
      <c r="BO140" s="47">
        <v>0</v>
      </c>
      <c r="BP140" s="47">
        <v>0</v>
      </c>
      <c r="BQ140" s="47">
        <v>0</v>
      </c>
      <c r="BR140" s="47"/>
      <c r="BS140" s="47"/>
      <c r="BT140" s="47">
        <v>81</v>
      </c>
      <c r="BU140" s="48">
        <v>9297</v>
      </c>
      <c r="BV140" s="48">
        <v>30585</v>
      </c>
      <c r="BW140" s="47">
        <v>0</v>
      </c>
      <c r="BX140" s="47">
        <v>0</v>
      </c>
      <c r="BY140" s="47">
        <v>0</v>
      </c>
      <c r="BZ140" s="47">
        <v>51</v>
      </c>
      <c r="CA140" s="49"/>
      <c r="CB140" s="49"/>
      <c r="CC140" s="49"/>
      <c r="CD140" s="50"/>
      <c r="CE140" s="49">
        <v>975</v>
      </c>
      <c r="CF140" s="52" t="s">
        <v>489</v>
      </c>
      <c r="CG140" s="50">
        <f t="shared" si="61"/>
        <v>0.50025654181631607</v>
      </c>
      <c r="CH140" s="49">
        <v>600</v>
      </c>
      <c r="CI140" s="49">
        <v>75</v>
      </c>
      <c r="CJ140" s="52" t="s">
        <v>488</v>
      </c>
      <c r="CK140" s="51">
        <v>1361</v>
      </c>
      <c r="CL140" s="49">
        <v>2</v>
      </c>
      <c r="CM140" s="49"/>
      <c r="CN140" s="49"/>
      <c r="CO140" s="51">
        <v>2108</v>
      </c>
      <c r="CP140" s="49">
        <v>0</v>
      </c>
      <c r="CQ140" s="51">
        <v>3471</v>
      </c>
      <c r="CR140" s="50">
        <f t="shared" si="62"/>
        <v>1.7809132888660852</v>
      </c>
      <c r="CS140" s="50">
        <f t="shared" si="63"/>
        <v>3.56</v>
      </c>
      <c r="CT140" s="49">
        <v>24</v>
      </c>
      <c r="CU140" s="49">
        <v>5</v>
      </c>
      <c r="CV140" s="49">
        <v>7</v>
      </c>
      <c r="CW140" s="49">
        <v>9</v>
      </c>
      <c r="CX140" s="49">
        <v>5</v>
      </c>
      <c r="CY140" s="49">
        <v>21</v>
      </c>
      <c r="CZ140" s="49">
        <v>1</v>
      </c>
      <c r="DA140" s="49">
        <v>27</v>
      </c>
      <c r="DB140" s="49">
        <v>60</v>
      </c>
      <c r="DC140" s="49">
        <v>43</v>
      </c>
      <c r="DD140" s="51">
        <v>130</v>
      </c>
      <c r="DE140" s="49">
        <v>0</v>
      </c>
      <c r="DF140" s="49">
        <v>0</v>
      </c>
      <c r="DG140" s="49">
        <v>0</v>
      </c>
      <c r="DH140" s="49">
        <v>0</v>
      </c>
      <c r="DI140" s="51">
        <v>21</v>
      </c>
      <c r="DJ140" s="49">
        <v>0</v>
      </c>
      <c r="DK140" s="49">
        <v>0</v>
      </c>
      <c r="DL140" s="49">
        <v>0</v>
      </c>
      <c r="DM140" s="51">
        <v>0</v>
      </c>
      <c r="DN140" s="51">
        <v>130</v>
      </c>
      <c r="DO140" s="50">
        <f t="shared" si="64"/>
        <v>6.6700872242175469E-2</v>
      </c>
      <c r="DP140" s="49">
        <v>3</v>
      </c>
      <c r="DQ140" s="49">
        <v>14</v>
      </c>
      <c r="DR140" s="49">
        <v>0</v>
      </c>
      <c r="DS140" s="49">
        <v>15</v>
      </c>
      <c r="DT140" s="49">
        <v>325</v>
      </c>
      <c r="DU140" s="49">
        <v>0</v>
      </c>
      <c r="DV140" s="49">
        <v>6</v>
      </c>
      <c r="DW140" s="49">
        <v>0</v>
      </c>
      <c r="DX140" s="49">
        <v>2</v>
      </c>
      <c r="DY140" s="49">
        <v>2</v>
      </c>
      <c r="DZ140" s="49">
        <v>5</v>
      </c>
      <c r="EA140" s="49">
        <v>300</v>
      </c>
      <c r="EB140" s="49"/>
    </row>
    <row r="141" spans="1:132" s="3" customFormat="1">
      <c r="A141" s="3" t="s">
        <v>136</v>
      </c>
      <c r="B141" s="3" t="s">
        <v>289</v>
      </c>
      <c r="C141" s="3" t="s">
        <v>289</v>
      </c>
      <c r="D141" s="35" t="s">
        <v>188</v>
      </c>
      <c r="E141" s="37">
        <v>2437</v>
      </c>
      <c r="F141" s="37"/>
      <c r="G141" s="37">
        <v>238</v>
      </c>
      <c r="H141" s="36"/>
      <c r="I141" s="37"/>
      <c r="J141" s="37">
        <v>21593</v>
      </c>
      <c r="K141" s="36">
        <v>42</v>
      </c>
      <c r="L141" s="37">
        <v>24167</v>
      </c>
      <c r="M141" s="38">
        <f t="shared" si="50"/>
        <v>1.119205298013245</v>
      </c>
      <c r="N141" s="39">
        <v>43647</v>
      </c>
      <c r="O141" s="39">
        <v>44012</v>
      </c>
      <c r="P141" s="40">
        <v>165</v>
      </c>
      <c r="Q141" s="40">
        <v>0</v>
      </c>
      <c r="R141" s="40">
        <v>0</v>
      </c>
      <c r="S141" s="40">
        <v>165</v>
      </c>
      <c r="T141" s="40">
        <v>302</v>
      </c>
      <c r="U141" s="40">
        <v>467</v>
      </c>
      <c r="V141" s="40">
        <v>0</v>
      </c>
      <c r="W141" s="40">
        <v>80</v>
      </c>
      <c r="X141" s="41">
        <v>879862</v>
      </c>
      <c r="Y141" s="42">
        <f t="shared" si="58"/>
        <v>40.74755707868291</v>
      </c>
      <c r="Z141" s="41">
        <v>45</v>
      </c>
      <c r="AA141" s="41">
        <v>0</v>
      </c>
      <c r="AB141" s="41">
        <v>8737</v>
      </c>
      <c r="AC141" s="41">
        <v>118655</v>
      </c>
      <c r="AD141" s="41">
        <v>127392</v>
      </c>
      <c r="AE141" s="41">
        <v>1007254</v>
      </c>
      <c r="AF141" s="41">
        <v>175191</v>
      </c>
      <c r="AG141" s="41">
        <v>1182445</v>
      </c>
      <c r="AH141" s="41">
        <v>200</v>
      </c>
      <c r="AI141" s="41">
        <v>900</v>
      </c>
      <c r="AJ141" s="41">
        <v>0</v>
      </c>
      <c r="AK141" s="41">
        <v>1100</v>
      </c>
      <c r="AL141" s="41">
        <v>0</v>
      </c>
      <c r="AM141" s="43">
        <v>390</v>
      </c>
      <c r="AN141" s="41">
        <v>0</v>
      </c>
      <c r="AO141" s="41">
        <v>390</v>
      </c>
      <c r="AP141" s="41">
        <v>680</v>
      </c>
      <c r="AQ141" s="41">
        <v>2170</v>
      </c>
      <c r="AR141" s="41">
        <v>0</v>
      </c>
      <c r="AS141" s="44">
        <v>0</v>
      </c>
      <c r="AT141" s="44">
        <v>0</v>
      </c>
      <c r="AU141" s="44">
        <v>0</v>
      </c>
      <c r="AV141" s="44">
        <v>5000</v>
      </c>
      <c r="AW141" s="44">
        <v>5000</v>
      </c>
      <c r="AX141" s="45">
        <v>59106</v>
      </c>
      <c r="AY141" s="45">
        <v>38200</v>
      </c>
      <c r="AZ141" s="45">
        <v>8074</v>
      </c>
      <c r="BA141" s="45">
        <v>105380</v>
      </c>
      <c r="BB141" s="46">
        <f t="shared" si="59"/>
        <v>4.8802852776362711</v>
      </c>
      <c r="BC141" s="45">
        <v>640744</v>
      </c>
      <c r="BD141" s="45">
        <v>221046</v>
      </c>
      <c r="BE141" s="45">
        <v>861790</v>
      </c>
      <c r="BF141" s="45">
        <v>141253</v>
      </c>
      <c r="BG141" s="45">
        <v>1182445</v>
      </c>
      <c r="BH141" s="45">
        <v>1108423</v>
      </c>
      <c r="BI141" s="45">
        <v>0</v>
      </c>
      <c r="BJ141" s="45">
        <v>13000</v>
      </c>
      <c r="BK141" s="48">
        <v>52781</v>
      </c>
      <c r="BL141" s="48">
        <v>17403</v>
      </c>
      <c r="BM141" s="48">
        <v>70184</v>
      </c>
      <c r="BN141" s="48">
        <v>17439</v>
      </c>
      <c r="BO141" s="48">
        <v>4815</v>
      </c>
      <c r="BP141" s="47">
        <v>865</v>
      </c>
      <c r="BQ141" s="48">
        <v>5680</v>
      </c>
      <c r="BR141" s="48">
        <v>2301</v>
      </c>
      <c r="BS141" s="47">
        <v>391</v>
      </c>
      <c r="BT141" s="48">
        <v>2692</v>
      </c>
      <c r="BU141" s="48">
        <v>19827</v>
      </c>
      <c r="BV141" s="48">
        <v>115822</v>
      </c>
      <c r="BW141" s="47">
        <v>85</v>
      </c>
      <c r="BX141" s="47">
        <v>7</v>
      </c>
      <c r="BY141" s="47">
        <v>92</v>
      </c>
      <c r="BZ141" s="47">
        <v>57</v>
      </c>
      <c r="CA141" s="51">
        <v>9476</v>
      </c>
      <c r="CB141" s="51">
        <v>1275</v>
      </c>
      <c r="CC141" s="51">
        <v>10751</v>
      </c>
      <c r="CD141" s="50">
        <f>CC141/J141</f>
        <v>0.49789283564118003</v>
      </c>
      <c r="CE141" s="51">
        <v>76915</v>
      </c>
      <c r="CF141" s="52" t="s">
        <v>489</v>
      </c>
      <c r="CG141" s="50">
        <f t="shared" si="61"/>
        <v>3.5620339924975686</v>
      </c>
      <c r="CH141" s="52"/>
      <c r="CI141" s="52"/>
      <c r="CJ141" s="52" t="s">
        <v>488</v>
      </c>
      <c r="CK141" s="51">
        <v>17766</v>
      </c>
      <c r="CL141" s="51">
        <v>1313</v>
      </c>
      <c r="CM141" s="51">
        <v>77283</v>
      </c>
      <c r="CN141" s="49">
        <v>37589</v>
      </c>
      <c r="CO141" s="51">
        <v>114872</v>
      </c>
      <c r="CP141" s="52"/>
      <c r="CQ141" s="51">
        <v>133951</v>
      </c>
      <c r="CR141" s="50">
        <f t="shared" si="62"/>
        <v>6.2034455610614554</v>
      </c>
      <c r="CS141" s="50">
        <f t="shared" si="63"/>
        <v>1.7415458623155431</v>
      </c>
      <c r="CT141" s="51">
        <v>4467</v>
      </c>
      <c r="CU141" s="51">
        <v>3261</v>
      </c>
      <c r="CV141" s="49">
        <v>70</v>
      </c>
      <c r="CW141" s="49">
        <v>160</v>
      </c>
      <c r="CX141" s="49">
        <v>14</v>
      </c>
      <c r="CY141" s="49">
        <v>244</v>
      </c>
      <c r="CZ141" s="49">
        <v>110</v>
      </c>
      <c r="DA141" s="51">
        <v>1220</v>
      </c>
      <c r="DB141" s="51">
        <v>2832</v>
      </c>
      <c r="DC141" s="49">
        <v>50</v>
      </c>
      <c r="DD141" s="51">
        <v>4102</v>
      </c>
      <c r="DE141" s="49">
        <v>5</v>
      </c>
      <c r="DF141" s="49">
        <v>0</v>
      </c>
      <c r="DG141" s="49">
        <v>0</v>
      </c>
      <c r="DH141" s="49">
        <v>5</v>
      </c>
      <c r="DI141" s="51">
        <v>249</v>
      </c>
      <c r="DJ141" s="49">
        <v>0</v>
      </c>
      <c r="DK141" s="49">
        <v>0</v>
      </c>
      <c r="DL141" s="49">
        <v>0</v>
      </c>
      <c r="DM141" s="51">
        <v>0</v>
      </c>
      <c r="DN141" s="51">
        <v>4102</v>
      </c>
      <c r="DO141" s="50">
        <f t="shared" si="64"/>
        <v>0.18996897142592506</v>
      </c>
      <c r="DP141" s="49">
        <v>205</v>
      </c>
      <c r="DQ141" s="49">
        <v>25</v>
      </c>
      <c r="DR141" s="49">
        <v>607</v>
      </c>
      <c r="DS141" s="49">
        <v>20</v>
      </c>
      <c r="DT141" s="51">
        <v>3500</v>
      </c>
      <c r="DU141" s="49">
        <v>104</v>
      </c>
      <c r="DV141" s="49">
        <v>0</v>
      </c>
      <c r="DW141" s="49">
        <v>10</v>
      </c>
      <c r="DX141" s="49">
        <v>17</v>
      </c>
      <c r="DY141" s="49">
        <v>0</v>
      </c>
      <c r="DZ141" s="51">
        <v>8800</v>
      </c>
      <c r="EA141" s="51">
        <v>36400</v>
      </c>
      <c r="EB141" s="51">
        <v>36812</v>
      </c>
    </row>
    <row r="142" spans="1:132" s="3" customFormat="1">
      <c r="A142" s="3" t="s">
        <v>137</v>
      </c>
      <c r="B142" s="3" t="s">
        <v>418</v>
      </c>
      <c r="C142" s="3" t="s">
        <v>289</v>
      </c>
      <c r="D142" s="97" t="s">
        <v>188</v>
      </c>
      <c r="E142" s="37"/>
      <c r="F142" s="37"/>
      <c r="G142" s="37"/>
      <c r="H142" s="35"/>
      <c r="I142" s="37"/>
      <c r="J142" s="37">
        <v>1300</v>
      </c>
      <c r="K142" s="36"/>
      <c r="L142" s="35"/>
      <c r="M142" s="38"/>
      <c r="N142" s="39"/>
      <c r="O142" s="39"/>
      <c r="P142" s="40"/>
      <c r="Q142" s="40"/>
      <c r="R142" s="40"/>
      <c r="S142" s="40"/>
      <c r="T142" s="40"/>
      <c r="U142" s="40"/>
      <c r="V142" s="40"/>
      <c r="W142" s="40"/>
      <c r="X142" s="53"/>
      <c r="Y142" s="42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4"/>
      <c r="AT142" s="54"/>
      <c r="AU142" s="54"/>
      <c r="AV142" s="54"/>
      <c r="AW142" s="54"/>
      <c r="AX142" s="55"/>
      <c r="AY142" s="55"/>
      <c r="AZ142" s="55"/>
      <c r="BA142" s="55"/>
      <c r="BB142" s="46"/>
      <c r="BC142" s="55"/>
      <c r="BD142" s="55"/>
      <c r="BE142" s="55"/>
      <c r="BF142" s="55"/>
      <c r="BG142" s="55"/>
      <c r="BH142" s="55"/>
      <c r="BI142" s="55"/>
      <c r="BJ142" s="55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48"/>
      <c r="BW142" s="56"/>
      <c r="BX142" s="56"/>
      <c r="BY142" s="56"/>
      <c r="BZ142" s="56"/>
      <c r="CA142" s="52"/>
      <c r="CB142" s="52"/>
      <c r="CC142" s="52"/>
      <c r="CD142" s="50"/>
      <c r="CE142" s="52"/>
      <c r="CF142" s="52"/>
      <c r="CG142" s="50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0"/>
      <c r="CS142" s="50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1"/>
      <c r="DE142" s="52"/>
      <c r="DF142" s="52"/>
      <c r="DG142" s="52"/>
      <c r="DH142" s="52"/>
      <c r="DI142" s="52"/>
      <c r="DJ142" s="52"/>
      <c r="DK142" s="52"/>
      <c r="DL142" s="52"/>
      <c r="DM142" s="51"/>
      <c r="DN142" s="51"/>
      <c r="DO142" s="50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</row>
    <row r="143" spans="1:132" s="3" customFormat="1">
      <c r="A143" s="3" t="s">
        <v>138</v>
      </c>
      <c r="B143" s="3" t="s">
        <v>419</v>
      </c>
      <c r="C143" s="3" t="s">
        <v>292</v>
      </c>
      <c r="D143" s="83" t="s">
        <v>187</v>
      </c>
      <c r="E143" s="37"/>
      <c r="F143" s="37"/>
      <c r="G143" s="37"/>
      <c r="H143" s="35"/>
      <c r="I143" s="37"/>
      <c r="J143" s="37">
        <v>1087</v>
      </c>
      <c r="K143" s="36"/>
      <c r="L143" s="37">
        <v>2518</v>
      </c>
      <c r="M143" s="38">
        <f t="shared" ref="M143:M149" si="65">L143/J143</f>
        <v>2.3164673413063479</v>
      </c>
      <c r="N143" s="39"/>
      <c r="O143" s="39"/>
      <c r="P143" s="40"/>
      <c r="Q143" s="40"/>
      <c r="R143" s="40"/>
      <c r="S143" s="40"/>
      <c r="T143" s="40"/>
      <c r="U143" s="40"/>
      <c r="V143" s="40"/>
      <c r="W143" s="40"/>
      <c r="X143" s="53"/>
      <c r="Y143" s="42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4"/>
      <c r="AT143" s="54"/>
      <c r="AU143" s="54"/>
      <c r="AV143" s="54"/>
      <c r="AW143" s="54"/>
      <c r="AX143" s="55"/>
      <c r="AY143" s="55"/>
      <c r="AZ143" s="55"/>
      <c r="BA143" s="55"/>
      <c r="BB143" s="46"/>
      <c r="BC143" s="55"/>
      <c r="BD143" s="55"/>
      <c r="BE143" s="55"/>
      <c r="BF143" s="55"/>
      <c r="BG143" s="55"/>
      <c r="BH143" s="55"/>
      <c r="BI143" s="55"/>
      <c r="BJ143" s="55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48"/>
      <c r="BW143" s="56"/>
      <c r="BX143" s="56"/>
      <c r="BY143" s="56"/>
      <c r="BZ143" s="56"/>
      <c r="CA143" s="52"/>
      <c r="CB143" s="52"/>
      <c r="CC143" s="52"/>
      <c r="CD143" s="50"/>
      <c r="CE143" s="52"/>
      <c r="CF143" s="52"/>
      <c r="CG143" s="50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0"/>
      <c r="CS143" s="50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1"/>
      <c r="DE143" s="52"/>
      <c r="DF143" s="52"/>
      <c r="DG143" s="52"/>
      <c r="DH143" s="52"/>
      <c r="DI143" s="52"/>
      <c r="DJ143" s="52"/>
      <c r="DK143" s="52"/>
      <c r="DL143" s="52"/>
      <c r="DM143" s="51"/>
      <c r="DN143" s="51"/>
      <c r="DO143" s="50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</row>
    <row r="144" spans="1:132" s="3" customFormat="1">
      <c r="A144" s="3" t="s">
        <v>139</v>
      </c>
      <c r="B144" s="3" t="s">
        <v>420</v>
      </c>
      <c r="C144" s="3" t="s">
        <v>288</v>
      </c>
      <c r="D144" s="35" t="s">
        <v>187</v>
      </c>
      <c r="E144" s="37">
        <v>800</v>
      </c>
      <c r="F144" s="37"/>
      <c r="G144" s="37">
        <v>480</v>
      </c>
      <c r="H144" s="36"/>
      <c r="I144" s="37"/>
      <c r="J144" s="37">
        <v>2357</v>
      </c>
      <c r="K144" s="36">
        <v>16</v>
      </c>
      <c r="L144" s="36">
        <v>384</v>
      </c>
      <c r="M144" s="38">
        <f t="shared" si="65"/>
        <v>0.16291896478574458</v>
      </c>
      <c r="N144" s="39">
        <v>43831</v>
      </c>
      <c r="O144" s="39">
        <v>44196</v>
      </c>
      <c r="P144" s="40">
        <v>0</v>
      </c>
      <c r="Q144" s="40">
        <v>0</v>
      </c>
      <c r="R144" s="40">
        <v>12</v>
      </c>
      <c r="S144" s="40">
        <v>12</v>
      </c>
      <c r="T144" s="40">
        <v>10</v>
      </c>
      <c r="U144" s="40">
        <v>22</v>
      </c>
      <c r="V144" s="40">
        <v>0</v>
      </c>
      <c r="W144" s="40">
        <v>0</v>
      </c>
      <c r="X144" s="41">
        <v>27693</v>
      </c>
      <c r="Y144" s="42">
        <f t="shared" ref="Y144:Y149" si="66">X144/J144</f>
        <v>11.74925753075944</v>
      </c>
      <c r="Z144" s="41">
        <v>0</v>
      </c>
      <c r="AA144" s="41">
        <v>0</v>
      </c>
      <c r="AB144" s="41">
        <v>0</v>
      </c>
      <c r="AC144" s="41">
        <v>75</v>
      </c>
      <c r="AD144" s="41">
        <v>75</v>
      </c>
      <c r="AE144" s="41">
        <v>27768</v>
      </c>
      <c r="AF144" s="41">
        <v>0</v>
      </c>
      <c r="AG144" s="41">
        <v>27768</v>
      </c>
      <c r="AH144" s="41">
        <v>1200</v>
      </c>
      <c r="AI144" s="41">
        <v>200</v>
      </c>
      <c r="AJ144" s="41">
        <v>0</v>
      </c>
      <c r="AK144" s="41">
        <v>1400</v>
      </c>
      <c r="AL144" s="41">
        <v>0</v>
      </c>
      <c r="AM144" s="43">
        <v>0</v>
      </c>
      <c r="AN144" s="41">
        <v>0</v>
      </c>
      <c r="AO144" s="41">
        <v>0</v>
      </c>
      <c r="AP144" s="41">
        <v>0</v>
      </c>
      <c r="AQ144" s="41">
        <v>1400</v>
      </c>
      <c r="AR144" s="41">
        <v>0</v>
      </c>
      <c r="AS144" s="44">
        <v>0</v>
      </c>
      <c r="AT144" s="44">
        <v>0</v>
      </c>
      <c r="AU144" s="44">
        <v>0</v>
      </c>
      <c r="AV144" s="44">
        <v>0</v>
      </c>
      <c r="AW144" s="44">
        <v>0</v>
      </c>
      <c r="AX144" s="45">
        <v>3609</v>
      </c>
      <c r="AY144" s="45">
        <v>681</v>
      </c>
      <c r="AZ144" s="45">
        <v>164</v>
      </c>
      <c r="BA144" s="45">
        <v>4454</v>
      </c>
      <c r="BB144" s="46">
        <f t="shared" ref="BB144:BB149" si="67">BA144/J144</f>
        <v>1.8896902842596521</v>
      </c>
      <c r="BC144" s="45">
        <v>18740</v>
      </c>
      <c r="BD144" s="45">
        <v>3600</v>
      </c>
      <c r="BE144" s="45">
        <v>22340</v>
      </c>
      <c r="BF144" s="45">
        <v>2309</v>
      </c>
      <c r="BG144" s="45">
        <v>27768</v>
      </c>
      <c r="BH144" s="45">
        <v>29103</v>
      </c>
      <c r="BI144" s="45">
        <v>1129</v>
      </c>
      <c r="BJ144" s="45">
        <v>0</v>
      </c>
      <c r="BK144" s="48">
        <v>2550</v>
      </c>
      <c r="BL144" s="48">
        <v>2800</v>
      </c>
      <c r="BM144" s="48">
        <v>5350</v>
      </c>
      <c r="BN144" s="47">
        <v>0</v>
      </c>
      <c r="BO144" s="47"/>
      <c r="BP144" s="47"/>
      <c r="BQ144" s="47">
        <v>500</v>
      </c>
      <c r="BR144" s="47"/>
      <c r="BS144" s="47"/>
      <c r="BT144" s="47">
        <v>158</v>
      </c>
      <c r="BU144" s="47">
        <v>0</v>
      </c>
      <c r="BV144" s="48">
        <v>6008</v>
      </c>
      <c r="BW144" s="47">
        <v>50</v>
      </c>
      <c r="BX144" s="47">
        <v>3</v>
      </c>
      <c r="BY144" s="47">
        <v>106</v>
      </c>
      <c r="BZ144" s="47">
        <v>51</v>
      </c>
      <c r="CA144" s="49"/>
      <c r="CB144" s="49"/>
      <c r="CC144" s="49">
        <v>544</v>
      </c>
      <c r="CD144" s="50">
        <f t="shared" ref="CD144:CD149" si="68">CC144/J144</f>
        <v>0.23080186677980483</v>
      </c>
      <c r="CE144" s="51">
        <v>1000</v>
      </c>
      <c r="CF144" s="52" t="s">
        <v>488</v>
      </c>
      <c r="CG144" s="50">
        <f t="shared" ref="CG144:CG149" si="69">CE144/J144</f>
        <v>0.42426813746287656</v>
      </c>
      <c r="CH144" s="49">
        <v>250</v>
      </c>
      <c r="CI144" s="49">
        <v>0</v>
      </c>
      <c r="CJ144" s="52" t="s">
        <v>488</v>
      </c>
      <c r="CK144" s="49">
        <v>0</v>
      </c>
      <c r="CL144" s="49">
        <v>1</v>
      </c>
      <c r="CM144" s="49"/>
      <c r="CN144" s="49"/>
      <c r="CO144" s="51">
        <v>1339</v>
      </c>
      <c r="CP144" s="51">
        <v>1337</v>
      </c>
      <c r="CQ144" s="51">
        <v>1340</v>
      </c>
      <c r="CR144" s="50">
        <f t="shared" ref="CR144:CR149" si="70">CQ144/J144</f>
        <v>0.56851930420025454</v>
      </c>
      <c r="CS144" s="50">
        <f t="shared" ref="CS144:CS149" si="71">CQ144/CE144</f>
        <v>1.34</v>
      </c>
      <c r="CT144" s="49">
        <v>20</v>
      </c>
      <c r="CU144" s="49">
        <v>7</v>
      </c>
      <c r="CV144" s="49">
        <v>15</v>
      </c>
      <c r="CW144" s="49">
        <v>35</v>
      </c>
      <c r="CX144" s="49">
        <v>0</v>
      </c>
      <c r="CY144" s="49">
        <v>50</v>
      </c>
      <c r="CZ144" s="49">
        <v>2</v>
      </c>
      <c r="DA144" s="49">
        <v>60</v>
      </c>
      <c r="DB144" s="49">
        <v>159</v>
      </c>
      <c r="DC144" s="49">
        <v>0</v>
      </c>
      <c r="DD144" s="51">
        <v>219</v>
      </c>
      <c r="DE144" s="49">
        <v>0</v>
      </c>
      <c r="DF144" s="49">
        <v>0</v>
      </c>
      <c r="DG144" s="49">
        <v>0</v>
      </c>
      <c r="DH144" s="49">
        <v>0</v>
      </c>
      <c r="DI144" s="51">
        <v>50</v>
      </c>
      <c r="DJ144" s="49">
        <v>0</v>
      </c>
      <c r="DK144" s="49">
        <v>0</v>
      </c>
      <c r="DL144" s="49">
        <v>0</v>
      </c>
      <c r="DM144" s="51">
        <v>0</v>
      </c>
      <c r="DN144" s="51">
        <v>219</v>
      </c>
      <c r="DO144" s="50">
        <f t="shared" ref="DO144:DO149" si="72">DN144/J144</f>
        <v>9.2914722104369962E-2</v>
      </c>
      <c r="DP144" s="49">
        <v>0</v>
      </c>
      <c r="DQ144" s="49">
        <v>30</v>
      </c>
      <c r="DR144" s="49">
        <v>50</v>
      </c>
      <c r="DS144" s="49">
        <v>75</v>
      </c>
      <c r="DT144" s="49">
        <v>350</v>
      </c>
      <c r="DU144" s="49">
        <v>4</v>
      </c>
      <c r="DV144" s="49">
        <v>0</v>
      </c>
      <c r="DW144" s="49">
        <v>0</v>
      </c>
      <c r="DX144" s="49">
        <v>2</v>
      </c>
      <c r="DY144" s="49">
        <v>0</v>
      </c>
      <c r="DZ144" s="49">
        <v>15</v>
      </c>
      <c r="EA144" s="49"/>
      <c r="EB144" s="49">
        <v>463</v>
      </c>
    </row>
    <row r="145" spans="1:132" s="3" customFormat="1">
      <c r="A145" s="3" t="s">
        <v>140</v>
      </c>
      <c r="B145" s="3" t="s">
        <v>421</v>
      </c>
      <c r="C145" s="3" t="s">
        <v>289</v>
      </c>
      <c r="D145" s="35" t="s">
        <v>187</v>
      </c>
      <c r="E145" s="37">
        <v>1520</v>
      </c>
      <c r="F145" s="37"/>
      <c r="G145" s="37">
        <v>54</v>
      </c>
      <c r="H145" s="36"/>
      <c r="I145" s="37"/>
      <c r="J145" s="36">
        <v>726</v>
      </c>
      <c r="K145" s="36">
        <v>38</v>
      </c>
      <c r="L145" s="37">
        <v>7540</v>
      </c>
      <c r="M145" s="38">
        <f t="shared" si="65"/>
        <v>10.385674931129477</v>
      </c>
      <c r="N145" s="39">
        <v>43647</v>
      </c>
      <c r="O145" s="39">
        <v>44012</v>
      </c>
      <c r="P145" s="40">
        <v>0</v>
      </c>
      <c r="Q145" s="40">
        <v>0</v>
      </c>
      <c r="R145" s="40">
        <v>40</v>
      </c>
      <c r="S145" s="40">
        <v>40</v>
      </c>
      <c r="T145" s="40">
        <v>64</v>
      </c>
      <c r="U145" s="40">
        <v>104</v>
      </c>
      <c r="V145" s="40">
        <v>0</v>
      </c>
      <c r="W145" s="40">
        <v>3</v>
      </c>
      <c r="X145" s="41">
        <v>293502</v>
      </c>
      <c r="Y145" s="42">
        <f t="shared" si="66"/>
        <v>404.27272727272725</v>
      </c>
      <c r="Z145" s="41">
        <v>15</v>
      </c>
      <c r="AA145" s="41">
        <v>25</v>
      </c>
      <c r="AB145" s="41">
        <v>175</v>
      </c>
      <c r="AC145" s="41">
        <v>8572</v>
      </c>
      <c r="AD145" s="41">
        <v>8747</v>
      </c>
      <c r="AE145" s="41">
        <v>302249</v>
      </c>
      <c r="AF145" s="41">
        <v>0</v>
      </c>
      <c r="AG145" s="41">
        <v>302249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3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10800</v>
      </c>
      <c r="AS145" s="44">
        <v>0</v>
      </c>
      <c r="AT145" s="44">
        <v>0</v>
      </c>
      <c r="AU145" s="44">
        <v>0</v>
      </c>
      <c r="AV145" s="44">
        <v>0</v>
      </c>
      <c r="AW145" s="44">
        <v>0</v>
      </c>
      <c r="AX145" s="45">
        <v>14985</v>
      </c>
      <c r="AY145" s="45">
        <v>3462</v>
      </c>
      <c r="AZ145" s="45">
        <v>13986</v>
      </c>
      <c r="BA145" s="45">
        <v>32433</v>
      </c>
      <c r="BB145" s="46">
        <f t="shared" si="67"/>
        <v>44.673553719008261</v>
      </c>
      <c r="BC145" s="45">
        <v>126407</v>
      </c>
      <c r="BD145" s="45">
        <v>57881</v>
      </c>
      <c r="BE145" s="45">
        <v>184288</v>
      </c>
      <c r="BF145" s="45">
        <v>76781</v>
      </c>
      <c r="BG145" s="45">
        <v>302249</v>
      </c>
      <c r="BH145" s="45">
        <v>293502</v>
      </c>
      <c r="BI145" s="45">
        <v>0</v>
      </c>
      <c r="BJ145" s="45">
        <v>21683</v>
      </c>
      <c r="BK145" s="47"/>
      <c r="BL145" s="47"/>
      <c r="BM145" s="48">
        <v>17050</v>
      </c>
      <c r="BN145" s="48">
        <v>17439</v>
      </c>
      <c r="BO145" s="47"/>
      <c r="BP145" s="47"/>
      <c r="BQ145" s="48">
        <v>1098</v>
      </c>
      <c r="BR145" s="47">
        <v>365</v>
      </c>
      <c r="BS145" s="47">
        <v>132</v>
      </c>
      <c r="BT145" s="47">
        <v>497</v>
      </c>
      <c r="BU145" s="48">
        <v>19827</v>
      </c>
      <c r="BV145" s="48">
        <v>55911</v>
      </c>
      <c r="BW145" s="47">
        <v>32</v>
      </c>
      <c r="BX145" s="47">
        <v>5</v>
      </c>
      <c r="BY145" s="47">
        <v>37</v>
      </c>
      <c r="BZ145" s="47">
        <v>51</v>
      </c>
      <c r="CA145" s="49"/>
      <c r="CB145" s="49"/>
      <c r="CC145" s="51">
        <v>1070</v>
      </c>
      <c r="CD145" s="50">
        <f t="shared" si="68"/>
        <v>1.4738292011019283</v>
      </c>
      <c r="CE145" s="51">
        <v>15244</v>
      </c>
      <c r="CF145" s="52" t="s">
        <v>488</v>
      </c>
      <c r="CG145" s="50">
        <f t="shared" si="69"/>
        <v>20.997245179063359</v>
      </c>
      <c r="CH145" s="49">
        <v>243</v>
      </c>
      <c r="CI145" s="51">
        <v>13229</v>
      </c>
      <c r="CJ145" s="52" t="s">
        <v>488</v>
      </c>
      <c r="CK145" s="51">
        <v>1129</v>
      </c>
      <c r="CL145" s="49">
        <v>0</v>
      </c>
      <c r="CM145" s="49"/>
      <c r="CN145" s="49"/>
      <c r="CO145" s="51">
        <v>24362</v>
      </c>
      <c r="CP145" s="49">
        <v>104</v>
      </c>
      <c r="CQ145" s="51">
        <v>25491</v>
      </c>
      <c r="CR145" s="50">
        <f t="shared" si="70"/>
        <v>35.111570247933884</v>
      </c>
      <c r="CS145" s="50">
        <f t="shared" si="71"/>
        <v>1.6721988979270532</v>
      </c>
      <c r="CT145" s="49">
        <v>193</v>
      </c>
      <c r="CU145" s="49">
        <v>194</v>
      </c>
      <c r="CV145" s="49">
        <v>155</v>
      </c>
      <c r="CW145" s="49">
        <v>110</v>
      </c>
      <c r="CX145" s="49">
        <v>7</v>
      </c>
      <c r="CY145" s="49">
        <v>272</v>
      </c>
      <c r="CZ145" s="49">
        <v>41</v>
      </c>
      <c r="DA145" s="51">
        <v>2880</v>
      </c>
      <c r="DB145" s="51">
        <v>2658</v>
      </c>
      <c r="DC145" s="49">
        <v>28</v>
      </c>
      <c r="DD145" s="51">
        <v>5566</v>
      </c>
      <c r="DE145" s="49">
        <v>0</v>
      </c>
      <c r="DF145" s="49">
        <v>3</v>
      </c>
      <c r="DG145" s="49">
        <v>0</v>
      </c>
      <c r="DH145" s="49">
        <v>3</v>
      </c>
      <c r="DI145" s="51">
        <v>275</v>
      </c>
      <c r="DJ145" s="49">
        <v>0</v>
      </c>
      <c r="DK145" s="49">
        <v>327</v>
      </c>
      <c r="DL145" s="49">
        <v>0</v>
      </c>
      <c r="DM145" s="51">
        <v>327</v>
      </c>
      <c r="DN145" s="51">
        <v>5893</v>
      </c>
      <c r="DO145" s="50">
        <f t="shared" si="72"/>
        <v>8.1170798898071617</v>
      </c>
      <c r="DP145" s="49">
        <v>85</v>
      </c>
      <c r="DQ145" s="49">
        <v>3</v>
      </c>
      <c r="DR145" s="49">
        <v>20</v>
      </c>
      <c r="DS145" s="49">
        <v>57</v>
      </c>
      <c r="DT145" s="49">
        <v>180</v>
      </c>
      <c r="DU145" s="49">
        <v>8</v>
      </c>
      <c r="DV145" s="49">
        <v>0</v>
      </c>
      <c r="DW145" s="49">
        <v>17</v>
      </c>
      <c r="DX145" s="49">
        <v>10</v>
      </c>
      <c r="DY145" s="49">
        <v>42</v>
      </c>
      <c r="DZ145" s="51">
        <v>6874</v>
      </c>
      <c r="EA145" s="51">
        <v>1572</v>
      </c>
      <c r="EB145" s="51">
        <v>6593</v>
      </c>
    </row>
    <row r="146" spans="1:132" s="3" customFormat="1">
      <c r="A146" s="3" t="s">
        <v>141</v>
      </c>
      <c r="B146" s="3" t="s">
        <v>141</v>
      </c>
      <c r="C146" s="3" t="s">
        <v>289</v>
      </c>
      <c r="D146" s="35" t="s">
        <v>188</v>
      </c>
      <c r="E146" s="37">
        <v>988</v>
      </c>
      <c r="F146" s="37"/>
      <c r="G146" s="37"/>
      <c r="H146" s="36"/>
      <c r="I146" s="37"/>
      <c r="J146" s="37">
        <v>1177</v>
      </c>
      <c r="K146" s="36">
        <v>52</v>
      </c>
      <c r="L146" s="37">
        <v>2705</v>
      </c>
      <c r="M146" s="38">
        <f t="shared" si="65"/>
        <v>2.2982158028886999</v>
      </c>
      <c r="N146" s="39">
        <v>43466</v>
      </c>
      <c r="O146" s="39">
        <v>43830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25</v>
      </c>
      <c r="X146" s="41">
        <v>7500</v>
      </c>
      <c r="Y146" s="42">
        <f t="shared" si="66"/>
        <v>6.3721325403568398</v>
      </c>
      <c r="Z146" s="41">
        <v>0</v>
      </c>
      <c r="AA146" s="41">
        <v>0</v>
      </c>
      <c r="AB146" s="41">
        <v>0</v>
      </c>
      <c r="AC146" s="41">
        <v>19461</v>
      </c>
      <c r="AD146" s="41">
        <v>19461</v>
      </c>
      <c r="AE146" s="41">
        <v>26961</v>
      </c>
      <c r="AF146" s="41">
        <v>0</v>
      </c>
      <c r="AG146" s="41">
        <v>26961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3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4">
        <v>0</v>
      </c>
      <c r="AT146" s="44">
        <v>0</v>
      </c>
      <c r="AU146" s="44">
        <v>0</v>
      </c>
      <c r="AV146" s="44">
        <v>0</v>
      </c>
      <c r="AW146" s="44">
        <v>0</v>
      </c>
      <c r="AX146" s="45">
        <v>3961</v>
      </c>
      <c r="AY146" s="45">
        <v>297</v>
      </c>
      <c r="AZ146" s="45">
        <v>980</v>
      </c>
      <c r="BA146" s="45">
        <v>5238</v>
      </c>
      <c r="BB146" s="46">
        <f t="shared" si="67"/>
        <v>4.4502973661852163</v>
      </c>
      <c r="BC146" s="45">
        <v>0</v>
      </c>
      <c r="BD146" s="45">
        <v>0</v>
      </c>
      <c r="BE146" s="45">
        <v>0</v>
      </c>
      <c r="BF146" s="45">
        <v>18254</v>
      </c>
      <c r="BG146" s="45">
        <v>26961</v>
      </c>
      <c r="BH146" s="45">
        <v>23492</v>
      </c>
      <c r="BI146" s="45">
        <v>0</v>
      </c>
      <c r="BJ146" s="45">
        <v>1616</v>
      </c>
      <c r="BK146" s="48">
        <v>7786</v>
      </c>
      <c r="BL146" s="48">
        <v>2709</v>
      </c>
      <c r="BM146" s="48">
        <v>10495</v>
      </c>
      <c r="BN146" s="48">
        <v>11693</v>
      </c>
      <c r="BO146" s="48">
        <v>1622</v>
      </c>
      <c r="BP146" s="47">
        <v>199</v>
      </c>
      <c r="BQ146" s="48">
        <v>1821</v>
      </c>
      <c r="BR146" s="47">
        <v>64</v>
      </c>
      <c r="BS146" s="47">
        <v>37</v>
      </c>
      <c r="BT146" s="47">
        <v>101</v>
      </c>
      <c r="BU146" s="48">
        <v>7959</v>
      </c>
      <c r="BV146" s="48">
        <v>32069</v>
      </c>
      <c r="BW146" s="47">
        <v>12</v>
      </c>
      <c r="BX146" s="47">
        <v>2</v>
      </c>
      <c r="BY146" s="47">
        <v>14</v>
      </c>
      <c r="BZ146" s="47">
        <v>51</v>
      </c>
      <c r="CA146" s="49">
        <v>147</v>
      </c>
      <c r="CB146" s="49">
        <v>30</v>
      </c>
      <c r="CC146" s="49">
        <v>177</v>
      </c>
      <c r="CD146" s="50">
        <f t="shared" si="68"/>
        <v>0.1503823279524214</v>
      </c>
      <c r="CE146" s="51">
        <v>3933</v>
      </c>
      <c r="CF146" s="52" t="s">
        <v>489</v>
      </c>
      <c r="CG146" s="50">
        <f t="shared" si="69"/>
        <v>3.3415463041631268</v>
      </c>
      <c r="CH146" s="49">
        <v>5</v>
      </c>
      <c r="CI146" s="49">
        <v>624</v>
      </c>
      <c r="CJ146" s="52" t="s">
        <v>488</v>
      </c>
      <c r="CK146" s="49">
        <v>797</v>
      </c>
      <c r="CL146" s="49">
        <v>0</v>
      </c>
      <c r="CM146" s="51">
        <v>2368</v>
      </c>
      <c r="CN146" s="49">
        <v>892</v>
      </c>
      <c r="CO146" s="51">
        <v>3260</v>
      </c>
      <c r="CP146" s="49">
        <v>0</v>
      </c>
      <c r="CQ146" s="51">
        <v>4057</v>
      </c>
      <c r="CR146" s="50">
        <f t="shared" si="70"/>
        <v>3.4468988954970263</v>
      </c>
      <c r="CS146" s="50">
        <f t="shared" si="71"/>
        <v>1.0315280956013222</v>
      </c>
      <c r="CT146" s="49">
        <v>140</v>
      </c>
      <c r="CU146" s="49">
        <v>63</v>
      </c>
      <c r="CV146" s="49">
        <v>65</v>
      </c>
      <c r="CW146" s="49">
        <v>9</v>
      </c>
      <c r="CX146" s="49">
        <v>0</v>
      </c>
      <c r="CY146" s="49">
        <v>74</v>
      </c>
      <c r="CZ146" s="49">
        <v>2</v>
      </c>
      <c r="DA146" s="49">
        <v>881</v>
      </c>
      <c r="DB146" s="49">
        <v>312</v>
      </c>
      <c r="DC146" s="49">
        <v>0</v>
      </c>
      <c r="DD146" s="51">
        <v>1193</v>
      </c>
      <c r="DE146" s="49">
        <v>0</v>
      </c>
      <c r="DF146" s="49">
        <v>0</v>
      </c>
      <c r="DG146" s="49">
        <v>0</v>
      </c>
      <c r="DH146" s="49">
        <v>0</v>
      </c>
      <c r="DI146" s="51">
        <v>74</v>
      </c>
      <c r="DJ146" s="49">
        <v>0</v>
      </c>
      <c r="DK146" s="49">
        <v>0</v>
      </c>
      <c r="DL146" s="49">
        <v>0</v>
      </c>
      <c r="DM146" s="51">
        <v>0</v>
      </c>
      <c r="DN146" s="51">
        <v>1193</v>
      </c>
      <c r="DO146" s="50">
        <f t="shared" si="72"/>
        <v>1.0135938827527613</v>
      </c>
      <c r="DP146" s="49">
        <v>75</v>
      </c>
      <c r="DQ146" s="49">
        <v>0</v>
      </c>
      <c r="DR146" s="49">
        <v>0</v>
      </c>
      <c r="DS146" s="49">
        <v>0</v>
      </c>
      <c r="DT146" s="49">
        <v>0</v>
      </c>
      <c r="DU146" s="49">
        <v>0</v>
      </c>
      <c r="DV146" s="49">
        <v>0</v>
      </c>
      <c r="DW146" s="49">
        <v>0</v>
      </c>
      <c r="DX146" s="49">
        <v>2</v>
      </c>
      <c r="DY146" s="49">
        <v>3</v>
      </c>
      <c r="DZ146" s="49">
        <v>118</v>
      </c>
      <c r="EA146" s="49">
        <v>28</v>
      </c>
      <c r="EB146" s="52"/>
    </row>
    <row r="147" spans="1:132" s="3" customFormat="1">
      <c r="A147" s="3" t="s">
        <v>142</v>
      </c>
      <c r="B147" s="3" t="s">
        <v>422</v>
      </c>
      <c r="C147" s="3" t="s">
        <v>291</v>
      </c>
      <c r="D147" s="35" t="s">
        <v>188</v>
      </c>
      <c r="E147" s="37">
        <v>276</v>
      </c>
      <c r="F147" s="37"/>
      <c r="G147" s="37">
        <v>192</v>
      </c>
      <c r="H147" s="36"/>
      <c r="I147" s="37"/>
      <c r="J147" s="37">
        <v>3431</v>
      </c>
      <c r="K147" s="36">
        <v>19</v>
      </c>
      <c r="L147" s="37">
        <v>3376</v>
      </c>
      <c r="M147" s="38">
        <f t="shared" si="65"/>
        <v>0.98396968813756924</v>
      </c>
      <c r="N147" s="39">
        <v>43831</v>
      </c>
      <c r="O147" s="39">
        <v>44196</v>
      </c>
      <c r="P147" s="40">
        <v>0</v>
      </c>
      <c r="Q147" s="40">
        <v>20</v>
      </c>
      <c r="R147" s="40">
        <v>0</v>
      </c>
      <c r="S147" s="40">
        <v>20</v>
      </c>
      <c r="T147" s="40">
        <v>0</v>
      </c>
      <c r="U147" s="40">
        <v>20</v>
      </c>
      <c r="V147" s="40">
        <v>0</v>
      </c>
      <c r="W147" s="40">
        <v>12</v>
      </c>
      <c r="X147" s="41">
        <v>30000</v>
      </c>
      <c r="Y147" s="42">
        <f t="shared" si="66"/>
        <v>8.7438064704167875</v>
      </c>
      <c r="Z147" s="41">
        <v>0</v>
      </c>
      <c r="AA147" s="41">
        <v>0</v>
      </c>
      <c r="AB147" s="41">
        <v>0</v>
      </c>
      <c r="AC147" s="41">
        <v>10425</v>
      </c>
      <c r="AD147" s="41">
        <v>10425</v>
      </c>
      <c r="AE147" s="41">
        <v>40425</v>
      </c>
      <c r="AF147" s="41">
        <v>1983</v>
      </c>
      <c r="AG147" s="41">
        <v>42408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3">
        <v>0</v>
      </c>
      <c r="AN147" s="41">
        <v>0</v>
      </c>
      <c r="AO147" s="41">
        <v>0</v>
      </c>
      <c r="AP147" s="41">
        <v>5500</v>
      </c>
      <c r="AQ147" s="41">
        <v>5500</v>
      </c>
      <c r="AR147" s="41">
        <v>0</v>
      </c>
      <c r="AS147" s="44">
        <v>0</v>
      </c>
      <c r="AT147" s="44">
        <v>0</v>
      </c>
      <c r="AU147" s="44">
        <v>0</v>
      </c>
      <c r="AV147" s="44">
        <v>225985</v>
      </c>
      <c r="AW147" s="44">
        <v>225985</v>
      </c>
      <c r="AX147" s="45">
        <v>4529</v>
      </c>
      <c r="AY147" s="45">
        <v>450</v>
      </c>
      <c r="AZ147" s="45">
        <v>523</v>
      </c>
      <c r="BA147" s="45">
        <v>5502</v>
      </c>
      <c r="BB147" s="46">
        <f t="shared" si="67"/>
        <v>1.6036141066744389</v>
      </c>
      <c r="BC147" s="45">
        <v>21000</v>
      </c>
      <c r="BD147" s="45">
        <v>1596</v>
      </c>
      <c r="BE147" s="45">
        <v>22596</v>
      </c>
      <c r="BF147" s="45">
        <v>8456</v>
      </c>
      <c r="BG147" s="45">
        <v>42408</v>
      </c>
      <c r="BH147" s="45">
        <v>36554</v>
      </c>
      <c r="BI147" s="45">
        <v>0</v>
      </c>
      <c r="BJ147" s="45">
        <v>219998</v>
      </c>
      <c r="BK147" s="47"/>
      <c r="BL147" s="47"/>
      <c r="BM147" s="48">
        <v>9772</v>
      </c>
      <c r="BN147" s="48">
        <v>16598</v>
      </c>
      <c r="BO147" s="47"/>
      <c r="BP147" s="47"/>
      <c r="BQ147" s="47">
        <v>302</v>
      </c>
      <c r="BR147" s="47">
        <v>0</v>
      </c>
      <c r="BS147" s="47">
        <v>0</v>
      </c>
      <c r="BT147" s="47">
        <v>0</v>
      </c>
      <c r="BU147" s="48">
        <v>9097</v>
      </c>
      <c r="BV147" s="48">
        <v>35769</v>
      </c>
      <c r="BW147" s="47">
        <v>12</v>
      </c>
      <c r="BX147" s="47">
        <v>0</v>
      </c>
      <c r="BY147" s="47">
        <v>12</v>
      </c>
      <c r="BZ147" s="47">
        <v>51</v>
      </c>
      <c r="CA147" s="49"/>
      <c r="CB147" s="49"/>
      <c r="CC147" s="51">
        <v>1121</v>
      </c>
      <c r="CD147" s="50">
        <f t="shared" si="68"/>
        <v>0.32672690177790731</v>
      </c>
      <c r="CE147" s="49">
        <v>275</v>
      </c>
      <c r="CF147" s="52" t="s">
        <v>489</v>
      </c>
      <c r="CG147" s="50">
        <f t="shared" si="69"/>
        <v>8.0151559312153897E-2</v>
      </c>
      <c r="CH147" s="49">
        <v>98</v>
      </c>
      <c r="CI147" s="49">
        <v>42</v>
      </c>
      <c r="CJ147" s="52" t="s">
        <v>489</v>
      </c>
      <c r="CK147" s="49">
        <v>198</v>
      </c>
      <c r="CL147" s="49">
        <v>122</v>
      </c>
      <c r="CM147" s="49"/>
      <c r="CN147" s="49"/>
      <c r="CO147" s="49">
        <v>517</v>
      </c>
      <c r="CP147" s="49">
        <v>98</v>
      </c>
      <c r="CQ147" s="49">
        <v>837</v>
      </c>
      <c r="CR147" s="50">
        <f t="shared" si="70"/>
        <v>0.24395220052462838</v>
      </c>
      <c r="CS147" s="50">
        <f t="shared" si="71"/>
        <v>3.0436363636363635</v>
      </c>
      <c r="CT147" s="49">
        <v>35</v>
      </c>
      <c r="CU147" s="49">
        <v>36</v>
      </c>
      <c r="CV147" s="49">
        <v>0</v>
      </c>
      <c r="CW147" s="49">
        <v>0</v>
      </c>
      <c r="CX147" s="49">
        <v>0</v>
      </c>
      <c r="CY147" s="49">
        <v>1</v>
      </c>
      <c r="CZ147" s="49">
        <v>0</v>
      </c>
      <c r="DA147" s="49"/>
      <c r="DB147" s="49"/>
      <c r="DC147" s="49"/>
      <c r="DD147" s="51">
        <v>75</v>
      </c>
      <c r="DE147" s="49">
        <v>2</v>
      </c>
      <c r="DF147" s="49">
        <v>0</v>
      </c>
      <c r="DG147" s="49">
        <v>0</v>
      </c>
      <c r="DH147" s="49">
        <v>2</v>
      </c>
      <c r="DI147" s="51">
        <v>3</v>
      </c>
      <c r="DJ147" s="49">
        <v>11</v>
      </c>
      <c r="DK147" s="49">
        <v>0</v>
      </c>
      <c r="DL147" s="49">
        <v>0</v>
      </c>
      <c r="DM147" s="51">
        <v>11</v>
      </c>
      <c r="DN147" s="51">
        <v>86</v>
      </c>
      <c r="DO147" s="50">
        <f t="shared" si="72"/>
        <v>2.5065578548528127E-2</v>
      </c>
      <c r="DP147" s="49">
        <v>3</v>
      </c>
      <c r="DQ147" s="49">
        <v>0</v>
      </c>
      <c r="DR147" s="49">
        <v>0</v>
      </c>
      <c r="DS147" s="49">
        <v>2</v>
      </c>
      <c r="DT147" s="49">
        <v>55</v>
      </c>
      <c r="DU147" s="49">
        <v>3</v>
      </c>
      <c r="DV147" s="49">
        <v>2</v>
      </c>
      <c r="DW147" s="49">
        <v>0</v>
      </c>
      <c r="DX147" s="49">
        <v>5</v>
      </c>
      <c r="DY147" s="49">
        <v>0</v>
      </c>
      <c r="DZ147" s="49">
        <v>37</v>
      </c>
      <c r="EA147" s="49">
        <v>156</v>
      </c>
      <c r="EB147" s="49">
        <v>729</v>
      </c>
    </row>
    <row r="148" spans="1:132" s="3" customFormat="1">
      <c r="A148" s="3" t="s">
        <v>143</v>
      </c>
      <c r="B148" s="3" t="s">
        <v>423</v>
      </c>
      <c r="C148" s="3" t="s">
        <v>294</v>
      </c>
      <c r="D148" s="35" t="s">
        <v>187</v>
      </c>
      <c r="E148" s="37">
        <v>2118</v>
      </c>
      <c r="F148" s="37"/>
      <c r="G148" s="37">
        <v>60</v>
      </c>
      <c r="H148" s="36"/>
      <c r="I148" s="37"/>
      <c r="J148" s="37">
        <v>18975</v>
      </c>
      <c r="K148" s="36">
        <v>41</v>
      </c>
      <c r="L148" s="37">
        <v>7800</v>
      </c>
      <c r="M148" s="38">
        <f t="shared" si="65"/>
        <v>0.41106719367588934</v>
      </c>
      <c r="N148" s="39">
        <v>43647</v>
      </c>
      <c r="O148" s="39">
        <v>44012</v>
      </c>
      <c r="P148" s="40">
        <v>120</v>
      </c>
      <c r="Q148" s="40">
        <v>0</v>
      </c>
      <c r="R148" s="40">
        <v>80</v>
      </c>
      <c r="S148" s="40">
        <v>200</v>
      </c>
      <c r="T148" s="40">
        <v>101</v>
      </c>
      <c r="U148" s="40">
        <v>301</v>
      </c>
      <c r="V148" s="40">
        <v>20</v>
      </c>
      <c r="W148" s="40">
        <v>33</v>
      </c>
      <c r="X148" s="41">
        <v>472534</v>
      </c>
      <c r="Y148" s="42">
        <f t="shared" si="66"/>
        <v>24.902977602108038</v>
      </c>
      <c r="Z148" s="41">
        <v>10</v>
      </c>
      <c r="AA148" s="41">
        <v>0</v>
      </c>
      <c r="AB148" s="41">
        <v>1500</v>
      </c>
      <c r="AC148" s="41">
        <v>8381</v>
      </c>
      <c r="AD148" s="41">
        <v>9881</v>
      </c>
      <c r="AE148" s="41">
        <v>482415</v>
      </c>
      <c r="AF148" s="41">
        <v>485</v>
      </c>
      <c r="AG148" s="41">
        <v>482900</v>
      </c>
      <c r="AH148" s="41">
        <v>0</v>
      </c>
      <c r="AI148" s="53"/>
      <c r="AJ148" s="53"/>
      <c r="AK148" s="41">
        <v>0</v>
      </c>
      <c r="AL148" s="53"/>
      <c r="AM148" s="43">
        <v>390</v>
      </c>
      <c r="AN148" s="41">
        <v>0</v>
      </c>
      <c r="AO148" s="41">
        <v>390</v>
      </c>
      <c r="AP148" s="41">
        <v>0</v>
      </c>
      <c r="AQ148" s="41">
        <v>390</v>
      </c>
      <c r="AR148" s="41">
        <v>0</v>
      </c>
      <c r="AS148" s="44">
        <v>0</v>
      </c>
      <c r="AT148" s="44">
        <v>0</v>
      </c>
      <c r="AU148" s="44">
        <v>0</v>
      </c>
      <c r="AV148" s="44">
        <v>0</v>
      </c>
      <c r="AW148" s="44">
        <v>0</v>
      </c>
      <c r="AX148" s="45">
        <v>23805</v>
      </c>
      <c r="AY148" s="45">
        <v>15529</v>
      </c>
      <c r="AZ148" s="45">
        <v>6264</v>
      </c>
      <c r="BA148" s="45">
        <v>45598</v>
      </c>
      <c r="BB148" s="46">
        <f t="shared" si="67"/>
        <v>2.4030566534914359</v>
      </c>
      <c r="BC148" s="45">
        <v>309324</v>
      </c>
      <c r="BD148" s="45">
        <v>24672</v>
      </c>
      <c r="BE148" s="45">
        <v>333996</v>
      </c>
      <c r="BF148" s="45">
        <v>93840</v>
      </c>
      <c r="BG148" s="45">
        <v>482900</v>
      </c>
      <c r="BH148" s="45">
        <v>473434</v>
      </c>
      <c r="BI148" s="45">
        <v>0</v>
      </c>
      <c r="BJ148" s="45">
        <v>4973499</v>
      </c>
      <c r="BK148" s="48">
        <v>28038</v>
      </c>
      <c r="BL148" s="48">
        <v>18172</v>
      </c>
      <c r="BM148" s="48">
        <v>46210</v>
      </c>
      <c r="BN148" s="48">
        <v>16234</v>
      </c>
      <c r="BO148" s="48">
        <v>2464</v>
      </c>
      <c r="BP148" s="47">
        <v>806</v>
      </c>
      <c r="BQ148" s="48">
        <v>3270</v>
      </c>
      <c r="BR148" s="48">
        <v>2858</v>
      </c>
      <c r="BS148" s="47">
        <v>419</v>
      </c>
      <c r="BT148" s="48">
        <v>3277</v>
      </c>
      <c r="BU148" s="48">
        <v>8548</v>
      </c>
      <c r="BV148" s="48">
        <v>77539</v>
      </c>
      <c r="BW148" s="47">
        <v>32</v>
      </c>
      <c r="BX148" s="47">
        <v>9</v>
      </c>
      <c r="BY148" s="47">
        <v>41</v>
      </c>
      <c r="BZ148" s="47">
        <v>53</v>
      </c>
      <c r="CA148" s="49"/>
      <c r="CB148" s="51"/>
      <c r="CC148" s="51">
        <v>8120</v>
      </c>
      <c r="CD148" s="50">
        <f t="shared" si="68"/>
        <v>0.42793148880105403</v>
      </c>
      <c r="CE148" s="51">
        <v>71919</v>
      </c>
      <c r="CF148" s="52" t="s">
        <v>489</v>
      </c>
      <c r="CG148" s="50">
        <f t="shared" si="69"/>
        <v>3.7901976284584982</v>
      </c>
      <c r="CH148" s="51">
        <v>1384</v>
      </c>
      <c r="CI148" s="51">
        <v>2418</v>
      </c>
      <c r="CJ148" s="52" t="s">
        <v>488</v>
      </c>
      <c r="CK148" s="51">
        <v>24107</v>
      </c>
      <c r="CL148" s="51">
        <v>11799</v>
      </c>
      <c r="CM148" s="51">
        <v>50913</v>
      </c>
      <c r="CN148" s="49">
        <v>47262</v>
      </c>
      <c r="CO148" s="51">
        <v>98175</v>
      </c>
      <c r="CP148" s="51">
        <v>3390</v>
      </c>
      <c r="CQ148" s="51">
        <v>134081</v>
      </c>
      <c r="CR148" s="50">
        <f t="shared" si="70"/>
        <v>7.0661923583662718</v>
      </c>
      <c r="CS148" s="50">
        <f t="shared" si="71"/>
        <v>1.8643334862831797</v>
      </c>
      <c r="CT148" s="49">
        <v>605</v>
      </c>
      <c r="CU148" s="49">
        <v>528</v>
      </c>
      <c r="CV148" s="49">
        <v>140</v>
      </c>
      <c r="CW148" s="49">
        <v>91</v>
      </c>
      <c r="CX148" s="49">
        <v>0</v>
      </c>
      <c r="CY148" s="49">
        <v>231</v>
      </c>
      <c r="CZ148" s="49">
        <v>52</v>
      </c>
      <c r="DA148" s="51">
        <v>1293</v>
      </c>
      <c r="DB148" s="51">
        <v>1954</v>
      </c>
      <c r="DC148" s="49">
        <v>0</v>
      </c>
      <c r="DD148" s="51">
        <v>3247</v>
      </c>
      <c r="DE148" s="49">
        <v>15</v>
      </c>
      <c r="DF148" s="49">
        <v>0</v>
      </c>
      <c r="DG148" s="49">
        <v>0</v>
      </c>
      <c r="DH148" s="49">
        <v>15</v>
      </c>
      <c r="DI148" s="51">
        <v>246</v>
      </c>
      <c r="DJ148" s="49">
        <v>117</v>
      </c>
      <c r="DK148" s="49">
        <v>0</v>
      </c>
      <c r="DL148" s="49">
        <v>0</v>
      </c>
      <c r="DM148" s="51">
        <v>117</v>
      </c>
      <c r="DN148" s="51">
        <v>3364</v>
      </c>
      <c r="DO148" s="50">
        <f t="shared" si="72"/>
        <v>0.17728590250329382</v>
      </c>
      <c r="DP148" s="49">
        <v>37</v>
      </c>
      <c r="DQ148" s="49">
        <v>5</v>
      </c>
      <c r="DR148" s="49">
        <v>85</v>
      </c>
      <c r="DS148" s="49">
        <v>6</v>
      </c>
      <c r="DT148" s="49">
        <v>499</v>
      </c>
      <c r="DU148" s="49">
        <v>0</v>
      </c>
      <c r="DV148" s="49">
        <v>0</v>
      </c>
      <c r="DW148" s="49">
        <v>0</v>
      </c>
      <c r="DX148" s="49">
        <v>6</v>
      </c>
      <c r="DY148" s="49">
        <v>72</v>
      </c>
      <c r="DZ148" s="51">
        <v>5361</v>
      </c>
      <c r="EA148" s="49"/>
      <c r="EB148" s="51">
        <v>38084</v>
      </c>
    </row>
    <row r="149" spans="1:132" s="3" customFormat="1">
      <c r="A149" s="3" t="s">
        <v>144</v>
      </c>
      <c r="B149" s="3" t="s">
        <v>424</v>
      </c>
      <c r="C149" s="3" t="s">
        <v>293</v>
      </c>
      <c r="D149" s="35" t="s">
        <v>188</v>
      </c>
      <c r="E149" s="37">
        <v>960</v>
      </c>
      <c r="F149" s="37"/>
      <c r="G149" s="37">
        <v>840</v>
      </c>
      <c r="H149" s="36"/>
      <c r="I149" s="37"/>
      <c r="J149" s="37">
        <v>2035</v>
      </c>
      <c r="K149" s="36">
        <v>40</v>
      </c>
      <c r="L149" s="37">
        <v>3330</v>
      </c>
      <c r="M149" s="38">
        <f t="shared" si="65"/>
        <v>1.6363636363636365</v>
      </c>
      <c r="N149" s="39">
        <v>43831</v>
      </c>
      <c r="O149" s="39">
        <v>44196</v>
      </c>
      <c r="P149" s="40">
        <v>0</v>
      </c>
      <c r="Q149" s="40">
        <v>24</v>
      </c>
      <c r="R149" s="40">
        <v>0</v>
      </c>
      <c r="S149" s="40">
        <v>24</v>
      </c>
      <c r="T149" s="40">
        <v>0</v>
      </c>
      <c r="U149" s="40">
        <v>24</v>
      </c>
      <c r="V149" s="40">
        <v>0</v>
      </c>
      <c r="W149" s="40">
        <v>7</v>
      </c>
      <c r="X149" s="41">
        <v>10500</v>
      </c>
      <c r="Y149" s="42">
        <f t="shared" si="66"/>
        <v>5.15970515970516</v>
      </c>
      <c r="Z149" s="41">
        <v>0</v>
      </c>
      <c r="AA149" s="41">
        <v>0</v>
      </c>
      <c r="AB149" s="41">
        <v>0</v>
      </c>
      <c r="AC149" s="41">
        <v>32734</v>
      </c>
      <c r="AD149" s="41">
        <v>32734</v>
      </c>
      <c r="AE149" s="41">
        <v>43234</v>
      </c>
      <c r="AF149" s="41">
        <v>10000</v>
      </c>
      <c r="AG149" s="41">
        <v>53234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3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4">
        <v>0</v>
      </c>
      <c r="AT149" s="44">
        <v>0</v>
      </c>
      <c r="AU149" s="44">
        <v>0</v>
      </c>
      <c r="AV149" s="44">
        <v>0</v>
      </c>
      <c r="AW149" s="44">
        <v>0</v>
      </c>
      <c r="AX149" s="45">
        <v>2471</v>
      </c>
      <c r="AY149" s="45">
        <v>495</v>
      </c>
      <c r="AZ149" s="45">
        <v>76</v>
      </c>
      <c r="BA149" s="45">
        <v>3042</v>
      </c>
      <c r="BB149" s="46">
        <f t="shared" si="67"/>
        <v>1.4948402948402948</v>
      </c>
      <c r="BC149" s="45">
        <v>24301</v>
      </c>
      <c r="BD149" s="45">
        <v>4998</v>
      </c>
      <c r="BE149" s="45">
        <v>29299</v>
      </c>
      <c r="BF149" s="45">
        <v>17583</v>
      </c>
      <c r="BG149" s="45">
        <v>53234</v>
      </c>
      <c r="BH149" s="45">
        <v>49924</v>
      </c>
      <c r="BI149" s="45">
        <v>0</v>
      </c>
      <c r="BJ149" s="45">
        <v>4332</v>
      </c>
      <c r="BK149" s="47"/>
      <c r="BL149" s="47"/>
      <c r="BM149" s="48">
        <v>11735</v>
      </c>
      <c r="BN149" s="48">
        <v>11693</v>
      </c>
      <c r="BO149" s="47"/>
      <c r="BP149" s="47"/>
      <c r="BQ149" s="47">
        <v>737</v>
      </c>
      <c r="BR149" s="47">
        <v>207</v>
      </c>
      <c r="BS149" s="47">
        <v>31</v>
      </c>
      <c r="BT149" s="47">
        <v>238</v>
      </c>
      <c r="BU149" s="48">
        <v>7959</v>
      </c>
      <c r="BV149" s="48">
        <v>32362</v>
      </c>
      <c r="BW149" s="47">
        <v>11</v>
      </c>
      <c r="BX149" s="47">
        <v>2</v>
      </c>
      <c r="BY149" s="47">
        <v>13</v>
      </c>
      <c r="BZ149" s="47">
        <v>51</v>
      </c>
      <c r="CA149" s="49"/>
      <c r="CB149" s="49"/>
      <c r="CC149" s="49">
        <v>601</v>
      </c>
      <c r="CD149" s="50">
        <f t="shared" si="68"/>
        <v>0.29533169533169534</v>
      </c>
      <c r="CE149" s="51">
        <v>1511</v>
      </c>
      <c r="CF149" s="52" t="s">
        <v>488</v>
      </c>
      <c r="CG149" s="50">
        <f t="shared" si="69"/>
        <v>0.74250614250614255</v>
      </c>
      <c r="CH149" s="49">
        <v>40</v>
      </c>
      <c r="CI149" s="49">
        <v>21</v>
      </c>
      <c r="CJ149" s="52" t="s">
        <v>488</v>
      </c>
      <c r="CK149" s="51">
        <v>1202</v>
      </c>
      <c r="CL149" s="49">
        <v>1</v>
      </c>
      <c r="CM149" s="49"/>
      <c r="CN149" s="49"/>
      <c r="CO149" s="51">
        <v>2492</v>
      </c>
      <c r="CP149" s="49">
        <v>375</v>
      </c>
      <c r="CQ149" s="51">
        <v>3695</v>
      </c>
      <c r="CR149" s="50">
        <f t="shared" si="70"/>
        <v>1.8157248157248158</v>
      </c>
      <c r="CS149" s="50">
        <f t="shared" si="71"/>
        <v>2.4454003970880214</v>
      </c>
      <c r="CT149" s="49">
        <v>46</v>
      </c>
      <c r="CU149" s="49">
        <v>59</v>
      </c>
      <c r="CV149" s="49">
        <v>2</v>
      </c>
      <c r="CW149" s="49">
        <v>7</v>
      </c>
      <c r="CX149" s="49">
        <v>0</v>
      </c>
      <c r="CY149" s="49">
        <v>9</v>
      </c>
      <c r="CZ149" s="49">
        <v>1</v>
      </c>
      <c r="DA149" s="49">
        <v>24</v>
      </c>
      <c r="DB149" s="49">
        <v>12</v>
      </c>
      <c r="DC149" s="49">
        <v>0</v>
      </c>
      <c r="DD149" s="51">
        <v>36</v>
      </c>
      <c r="DE149" s="49">
        <v>0</v>
      </c>
      <c r="DF149" s="49">
        <v>1</v>
      </c>
      <c r="DG149" s="49">
        <v>0</v>
      </c>
      <c r="DH149" s="49">
        <v>1</v>
      </c>
      <c r="DI149" s="51">
        <v>10</v>
      </c>
      <c r="DJ149" s="49">
        <v>0</v>
      </c>
      <c r="DK149" s="49">
        <v>30</v>
      </c>
      <c r="DL149" s="49">
        <v>0</v>
      </c>
      <c r="DM149" s="51">
        <v>30</v>
      </c>
      <c r="DN149" s="51">
        <v>66</v>
      </c>
      <c r="DO149" s="50">
        <f t="shared" si="72"/>
        <v>3.2432432432432434E-2</v>
      </c>
      <c r="DP149" s="49">
        <v>2</v>
      </c>
      <c r="DQ149" s="49">
        <v>1</v>
      </c>
      <c r="DR149" s="49">
        <v>30</v>
      </c>
      <c r="DS149" s="49">
        <v>3</v>
      </c>
      <c r="DT149" s="49">
        <v>55</v>
      </c>
      <c r="DU149" s="49">
        <v>3</v>
      </c>
      <c r="DV149" s="49">
        <v>6</v>
      </c>
      <c r="DW149" s="49">
        <v>1</v>
      </c>
      <c r="DX149" s="49">
        <v>3</v>
      </c>
      <c r="DY149" s="49">
        <v>5</v>
      </c>
      <c r="DZ149" s="49">
        <v>341</v>
      </c>
      <c r="EA149" s="49">
        <v>201</v>
      </c>
      <c r="EB149" s="51">
        <v>1500</v>
      </c>
    </row>
    <row r="150" spans="1:132" s="3" customFormat="1">
      <c r="A150" s="3" t="s">
        <v>145</v>
      </c>
      <c r="B150" s="3" t="s">
        <v>425</v>
      </c>
      <c r="C150" s="3" t="s">
        <v>290</v>
      </c>
      <c r="D150" s="97" t="s">
        <v>188</v>
      </c>
      <c r="E150" s="37"/>
      <c r="F150" s="37"/>
      <c r="G150" s="37"/>
      <c r="H150" s="35"/>
      <c r="I150" s="37"/>
      <c r="J150" s="36">
        <v>638</v>
      </c>
      <c r="K150" s="36"/>
      <c r="L150" s="35"/>
      <c r="M150" s="38"/>
      <c r="N150" s="39"/>
      <c r="O150" s="39"/>
      <c r="P150" s="40"/>
      <c r="Q150" s="40"/>
      <c r="R150" s="40"/>
      <c r="S150" s="40"/>
      <c r="T150" s="40"/>
      <c r="U150" s="40"/>
      <c r="V150" s="40"/>
      <c r="W150" s="40"/>
      <c r="X150" s="53"/>
      <c r="Y150" s="42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4"/>
      <c r="AT150" s="54"/>
      <c r="AU150" s="54"/>
      <c r="AV150" s="54"/>
      <c r="AW150" s="54"/>
      <c r="AX150" s="55"/>
      <c r="AY150" s="55"/>
      <c r="AZ150" s="55"/>
      <c r="BA150" s="55"/>
      <c r="BB150" s="46"/>
      <c r="BC150" s="55"/>
      <c r="BD150" s="55"/>
      <c r="BE150" s="55"/>
      <c r="BF150" s="55"/>
      <c r="BG150" s="55"/>
      <c r="BH150" s="55"/>
      <c r="BI150" s="55"/>
      <c r="BJ150" s="55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48"/>
      <c r="BW150" s="56"/>
      <c r="BX150" s="56"/>
      <c r="BY150" s="56"/>
      <c r="BZ150" s="56"/>
      <c r="CA150" s="52"/>
      <c r="CB150" s="52"/>
      <c r="CC150" s="52"/>
      <c r="CD150" s="50"/>
      <c r="CE150" s="52"/>
      <c r="CF150" s="52"/>
      <c r="CG150" s="50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0"/>
      <c r="CS150" s="50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1"/>
      <c r="DE150" s="52"/>
      <c r="DF150" s="52"/>
      <c r="DG150" s="52"/>
      <c r="DH150" s="52"/>
      <c r="DI150" s="52"/>
      <c r="DJ150" s="52"/>
      <c r="DK150" s="52"/>
      <c r="DL150" s="52"/>
      <c r="DM150" s="51"/>
      <c r="DN150" s="51"/>
      <c r="DO150" s="50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</row>
    <row r="151" spans="1:132" s="3" customFormat="1">
      <c r="A151" s="3" t="s">
        <v>146</v>
      </c>
      <c r="B151" s="3" t="s">
        <v>426</v>
      </c>
      <c r="C151" s="3" t="s">
        <v>282</v>
      </c>
      <c r="D151" s="35" t="s">
        <v>187</v>
      </c>
      <c r="E151" s="37">
        <v>1716</v>
      </c>
      <c r="F151" s="37"/>
      <c r="G151" s="37">
        <v>389</v>
      </c>
      <c r="H151" s="36"/>
      <c r="I151" s="37"/>
      <c r="J151" s="37">
        <v>9049</v>
      </c>
      <c r="K151" s="36">
        <v>37</v>
      </c>
      <c r="L151" s="37">
        <v>10300</v>
      </c>
      <c r="M151" s="38">
        <f t="shared" ref="M151:M158" si="73">L151/J151</f>
        <v>1.1382473201458725</v>
      </c>
      <c r="N151" s="39">
        <v>43647</v>
      </c>
      <c r="O151" s="39">
        <v>44012</v>
      </c>
      <c r="P151" s="40">
        <v>40</v>
      </c>
      <c r="Q151" s="40">
        <v>70</v>
      </c>
      <c r="R151" s="40">
        <v>0</v>
      </c>
      <c r="S151" s="40">
        <v>110</v>
      </c>
      <c r="T151" s="40">
        <v>197</v>
      </c>
      <c r="U151" s="40">
        <v>307</v>
      </c>
      <c r="V151" s="40">
        <v>0</v>
      </c>
      <c r="W151" s="40">
        <v>6</v>
      </c>
      <c r="X151" s="41">
        <v>609802</v>
      </c>
      <c r="Y151" s="42">
        <f t="shared" ref="Y151:Y158" si="74">X151/J151</f>
        <v>67.388882749475087</v>
      </c>
      <c r="Z151" s="41">
        <v>50</v>
      </c>
      <c r="AA151" s="41">
        <v>50</v>
      </c>
      <c r="AB151" s="41">
        <v>1630</v>
      </c>
      <c r="AC151" s="41">
        <v>8813</v>
      </c>
      <c r="AD151" s="41">
        <v>10443</v>
      </c>
      <c r="AE151" s="41">
        <v>620245</v>
      </c>
      <c r="AF151" s="41">
        <v>0</v>
      </c>
      <c r="AG151" s="41">
        <v>620245</v>
      </c>
      <c r="AH151" s="41">
        <v>200</v>
      </c>
      <c r="AI151" s="41">
        <v>0</v>
      </c>
      <c r="AJ151" s="41">
        <v>0</v>
      </c>
      <c r="AK151" s="41">
        <v>200</v>
      </c>
      <c r="AL151" s="41">
        <v>0</v>
      </c>
      <c r="AM151" s="43">
        <v>390</v>
      </c>
      <c r="AN151" s="41">
        <v>0</v>
      </c>
      <c r="AO151" s="41">
        <v>390</v>
      </c>
      <c r="AP151" s="41">
        <v>0</v>
      </c>
      <c r="AQ151" s="41">
        <v>590</v>
      </c>
      <c r="AR151" s="41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5">
        <v>27966</v>
      </c>
      <c r="AY151" s="45">
        <v>13440</v>
      </c>
      <c r="AZ151" s="45">
        <v>4751</v>
      </c>
      <c r="BA151" s="45">
        <v>46157</v>
      </c>
      <c r="BB151" s="46">
        <f t="shared" ref="BB151:BB158" si="75">BA151/J151</f>
        <v>5.1007846170847611</v>
      </c>
      <c r="BC151" s="45">
        <v>371432</v>
      </c>
      <c r="BD151" s="45">
        <v>134903</v>
      </c>
      <c r="BE151" s="45">
        <v>506335</v>
      </c>
      <c r="BF151" s="45">
        <v>67753</v>
      </c>
      <c r="BG151" s="45">
        <v>620245</v>
      </c>
      <c r="BH151" s="45">
        <v>620245</v>
      </c>
      <c r="BI151" s="45">
        <v>590</v>
      </c>
      <c r="BJ151" s="45">
        <v>0</v>
      </c>
      <c r="BK151" s="48">
        <v>30360</v>
      </c>
      <c r="BL151" s="48">
        <v>9159</v>
      </c>
      <c r="BM151" s="48">
        <v>39519</v>
      </c>
      <c r="BN151" s="48">
        <v>8952</v>
      </c>
      <c r="BO151" s="48">
        <v>1618</v>
      </c>
      <c r="BP151" s="47">
        <v>433</v>
      </c>
      <c r="BQ151" s="48">
        <v>2051</v>
      </c>
      <c r="BR151" s="48">
        <v>1542</v>
      </c>
      <c r="BS151" s="47">
        <v>261</v>
      </c>
      <c r="BT151" s="48">
        <v>1803</v>
      </c>
      <c r="BU151" s="48">
        <v>11669</v>
      </c>
      <c r="BV151" s="48">
        <v>63994</v>
      </c>
      <c r="BW151" s="47">
        <v>38</v>
      </c>
      <c r="BX151" s="47">
        <v>2</v>
      </c>
      <c r="BY151" s="47">
        <v>40</v>
      </c>
      <c r="BZ151" s="47">
        <v>56</v>
      </c>
      <c r="CA151" s="51">
        <v>1905</v>
      </c>
      <c r="CB151" s="49">
        <v>391</v>
      </c>
      <c r="CC151" s="51">
        <v>2296</v>
      </c>
      <c r="CD151" s="50">
        <f t="shared" ref="CD151:CD158" si="76">CC151/J151</f>
        <v>0.25372969388882749</v>
      </c>
      <c r="CE151" s="51">
        <v>22605</v>
      </c>
      <c r="CF151" s="52" t="s">
        <v>488</v>
      </c>
      <c r="CG151" s="50">
        <f t="shared" ref="CG151:CG158" si="77">CE151/J151</f>
        <v>2.4980660846502376</v>
      </c>
      <c r="CH151" s="49">
        <v>870</v>
      </c>
      <c r="CI151" s="49">
        <v>100</v>
      </c>
      <c r="CJ151" s="52" t="s">
        <v>488</v>
      </c>
      <c r="CK151" s="51">
        <v>5055</v>
      </c>
      <c r="CL151" s="51">
        <v>2295</v>
      </c>
      <c r="CM151" s="51">
        <v>21352</v>
      </c>
      <c r="CN151" s="51">
        <v>9610</v>
      </c>
      <c r="CO151" s="51">
        <v>30962</v>
      </c>
      <c r="CP151" s="51">
        <v>4965</v>
      </c>
      <c r="CQ151" s="51">
        <v>38312</v>
      </c>
      <c r="CR151" s="50">
        <f t="shared" ref="CR151:CR158" si="78">CQ151/J151</f>
        <v>4.2338379931484145</v>
      </c>
      <c r="CS151" s="50">
        <f t="shared" ref="CS151:CS158" si="79">CQ151/CE151</f>
        <v>1.6948462729484628</v>
      </c>
      <c r="CT151" s="51">
        <v>4730</v>
      </c>
      <c r="CU151" s="51">
        <v>5069</v>
      </c>
      <c r="CV151" s="49">
        <v>42</v>
      </c>
      <c r="CW151" s="49">
        <v>122</v>
      </c>
      <c r="CX151" s="49">
        <v>44</v>
      </c>
      <c r="CY151" s="49">
        <v>208</v>
      </c>
      <c r="CZ151" s="49">
        <v>21</v>
      </c>
      <c r="DA151" s="49">
        <v>492</v>
      </c>
      <c r="DB151" s="51">
        <v>2659</v>
      </c>
      <c r="DC151" s="49">
        <v>193</v>
      </c>
      <c r="DD151" s="51">
        <v>3344</v>
      </c>
      <c r="DE151" s="49">
        <v>10</v>
      </c>
      <c r="DF151" s="49">
        <v>2</v>
      </c>
      <c r="DG151" s="49">
        <v>5</v>
      </c>
      <c r="DH151" s="49">
        <v>17</v>
      </c>
      <c r="DI151" s="51">
        <v>225</v>
      </c>
      <c r="DJ151" s="49">
        <v>124</v>
      </c>
      <c r="DK151" s="49">
        <v>5</v>
      </c>
      <c r="DL151" s="49">
        <v>36</v>
      </c>
      <c r="DM151" s="51">
        <v>165</v>
      </c>
      <c r="DN151" s="51">
        <v>3509</v>
      </c>
      <c r="DO151" s="50">
        <f t="shared" ref="DO151:DO158" si="80">DN151/J151</f>
        <v>0.38777765498950162</v>
      </c>
      <c r="DP151" s="49">
        <v>15</v>
      </c>
      <c r="DQ151" s="49">
        <v>6</v>
      </c>
      <c r="DR151" s="49">
        <v>84</v>
      </c>
      <c r="DS151" s="49">
        <v>1</v>
      </c>
      <c r="DT151" s="49">
        <v>30</v>
      </c>
      <c r="DU151" s="49">
        <v>20</v>
      </c>
      <c r="DV151" s="49">
        <v>10</v>
      </c>
      <c r="DW151" s="49">
        <v>2</v>
      </c>
      <c r="DX151" s="49">
        <v>15</v>
      </c>
      <c r="DY151" s="49">
        <v>75</v>
      </c>
      <c r="DZ151" s="51">
        <v>3405</v>
      </c>
      <c r="EA151" s="49"/>
      <c r="EB151" s="51">
        <v>17702</v>
      </c>
    </row>
    <row r="152" spans="1:132" s="3" customFormat="1">
      <c r="A152" s="3" t="s">
        <v>147</v>
      </c>
      <c r="B152" s="3" t="s">
        <v>427</v>
      </c>
      <c r="C152" s="3" t="s">
        <v>288</v>
      </c>
      <c r="D152" s="35" t="s">
        <v>188</v>
      </c>
      <c r="E152" s="37">
        <v>2156</v>
      </c>
      <c r="F152" s="37"/>
      <c r="G152" s="37">
        <v>180</v>
      </c>
      <c r="H152" s="36"/>
      <c r="I152" s="37"/>
      <c r="J152" s="37">
        <v>13233</v>
      </c>
      <c r="K152" s="36">
        <v>42</v>
      </c>
      <c r="L152" s="37">
        <v>15477</v>
      </c>
      <c r="M152" s="38">
        <f t="shared" si="73"/>
        <v>1.1695760598503742</v>
      </c>
      <c r="N152" s="39">
        <v>43647</v>
      </c>
      <c r="O152" s="39">
        <v>44012</v>
      </c>
      <c r="P152" s="40">
        <v>35</v>
      </c>
      <c r="Q152" s="40">
        <v>35</v>
      </c>
      <c r="R152" s="40">
        <v>97</v>
      </c>
      <c r="S152" s="40">
        <v>167</v>
      </c>
      <c r="T152" s="40">
        <v>21</v>
      </c>
      <c r="U152" s="40">
        <v>188</v>
      </c>
      <c r="V152" s="40">
        <v>0</v>
      </c>
      <c r="W152" s="40">
        <v>96</v>
      </c>
      <c r="X152" s="41">
        <v>390325</v>
      </c>
      <c r="Y152" s="42">
        <f t="shared" si="74"/>
        <v>29.496334920275071</v>
      </c>
      <c r="Z152" s="41">
        <v>20</v>
      </c>
      <c r="AA152" s="41">
        <v>20</v>
      </c>
      <c r="AB152" s="41">
        <v>1040</v>
      </c>
      <c r="AC152" s="41">
        <v>23185</v>
      </c>
      <c r="AD152" s="41">
        <v>24225</v>
      </c>
      <c r="AE152" s="41">
        <v>414550</v>
      </c>
      <c r="AF152" s="41">
        <v>0</v>
      </c>
      <c r="AG152" s="41">
        <v>414550</v>
      </c>
      <c r="AH152" s="41">
        <v>200</v>
      </c>
      <c r="AI152" s="53"/>
      <c r="AJ152" s="53"/>
      <c r="AK152" s="41">
        <v>200</v>
      </c>
      <c r="AL152" s="53"/>
      <c r="AM152" s="53"/>
      <c r="AN152" s="41">
        <v>0</v>
      </c>
      <c r="AO152" s="41">
        <v>0</v>
      </c>
      <c r="AP152" s="41">
        <v>0</v>
      </c>
      <c r="AQ152" s="41">
        <v>200</v>
      </c>
      <c r="AR152" s="41">
        <v>0</v>
      </c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5">
        <v>20250</v>
      </c>
      <c r="AY152" s="45">
        <v>8000</v>
      </c>
      <c r="AZ152" s="45">
        <v>3500</v>
      </c>
      <c r="BA152" s="45">
        <v>31750</v>
      </c>
      <c r="BB152" s="46">
        <f t="shared" si="75"/>
        <v>2.3993047683820752</v>
      </c>
      <c r="BC152" s="45">
        <v>263390</v>
      </c>
      <c r="BD152" s="45">
        <v>51750</v>
      </c>
      <c r="BE152" s="45">
        <v>315140</v>
      </c>
      <c r="BF152" s="45">
        <v>67660</v>
      </c>
      <c r="BG152" s="45">
        <v>414550</v>
      </c>
      <c r="BH152" s="45">
        <v>414550</v>
      </c>
      <c r="BI152" s="45">
        <v>0</v>
      </c>
      <c r="BJ152" s="45">
        <v>0</v>
      </c>
      <c r="BK152" s="48">
        <v>19197</v>
      </c>
      <c r="BL152" s="48">
        <v>10823</v>
      </c>
      <c r="BM152" s="48">
        <v>30020</v>
      </c>
      <c r="BN152" s="48">
        <v>16598</v>
      </c>
      <c r="BO152" s="48">
        <v>2013</v>
      </c>
      <c r="BP152" s="47">
        <v>390</v>
      </c>
      <c r="BQ152" s="48">
        <v>2403</v>
      </c>
      <c r="BR152" s="47">
        <v>817</v>
      </c>
      <c r="BS152" s="47">
        <v>194</v>
      </c>
      <c r="BT152" s="48">
        <v>1011</v>
      </c>
      <c r="BU152" s="48">
        <v>9097</v>
      </c>
      <c r="BV152" s="48">
        <v>59129</v>
      </c>
      <c r="BW152" s="47">
        <v>46</v>
      </c>
      <c r="BX152" s="47">
        <v>7</v>
      </c>
      <c r="BY152" s="47">
        <v>92</v>
      </c>
      <c r="BZ152" s="47">
        <v>57</v>
      </c>
      <c r="CA152" s="51">
        <v>3740</v>
      </c>
      <c r="CB152" s="49">
        <v>832</v>
      </c>
      <c r="CC152" s="51">
        <v>9285</v>
      </c>
      <c r="CD152" s="50">
        <f t="shared" si="76"/>
        <v>0.70165495352527774</v>
      </c>
      <c r="CE152" s="51">
        <v>46856</v>
      </c>
      <c r="CF152" s="52" t="s">
        <v>489</v>
      </c>
      <c r="CG152" s="50">
        <f t="shared" si="77"/>
        <v>3.5408448575530871</v>
      </c>
      <c r="CH152" s="51">
        <v>1003</v>
      </c>
      <c r="CI152" s="52"/>
      <c r="CJ152" s="52" t="s">
        <v>488</v>
      </c>
      <c r="CK152" s="51">
        <v>6672</v>
      </c>
      <c r="CL152" s="51">
        <v>6056</v>
      </c>
      <c r="CM152" s="49"/>
      <c r="CN152" s="49"/>
      <c r="CO152" s="51">
        <v>50442</v>
      </c>
      <c r="CP152" s="49">
        <v>425</v>
      </c>
      <c r="CQ152" s="51">
        <v>63170</v>
      </c>
      <c r="CR152" s="50">
        <f t="shared" si="78"/>
        <v>4.7736718809038008</v>
      </c>
      <c r="CS152" s="50">
        <f t="shared" si="79"/>
        <v>1.348173126173809</v>
      </c>
      <c r="CT152" s="49">
        <v>515</v>
      </c>
      <c r="CU152" s="49">
        <v>743</v>
      </c>
      <c r="CV152" s="49">
        <v>77</v>
      </c>
      <c r="CW152" s="49">
        <v>122</v>
      </c>
      <c r="CX152" s="49">
        <v>0</v>
      </c>
      <c r="CY152" s="49">
        <v>199</v>
      </c>
      <c r="CZ152" s="49">
        <v>0</v>
      </c>
      <c r="DA152" s="49">
        <v>622</v>
      </c>
      <c r="DB152" s="51">
        <v>4238</v>
      </c>
      <c r="DC152" s="49">
        <v>0</v>
      </c>
      <c r="DD152" s="51">
        <v>4860</v>
      </c>
      <c r="DE152" s="49">
        <v>0</v>
      </c>
      <c r="DF152" s="49">
        <v>0</v>
      </c>
      <c r="DG152" s="49">
        <v>0</v>
      </c>
      <c r="DH152" s="49">
        <v>0</v>
      </c>
      <c r="DI152" s="51">
        <v>199</v>
      </c>
      <c r="DJ152" s="49">
        <v>0</v>
      </c>
      <c r="DK152" s="49">
        <v>0</v>
      </c>
      <c r="DL152" s="49">
        <v>0</v>
      </c>
      <c r="DM152" s="51">
        <v>0</v>
      </c>
      <c r="DN152" s="51">
        <v>4860</v>
      </c>
      <c r="DO152" s="50">
        <f t="shared" si="80"/>
        <v>0.36726365903423258</v>
      </c>
      <c r="DP152" s="49">
        <v>155</v>
      </c>
      <c r="DQ152" s="49">
        <v>0</v>
      </c>
      <c r="DR152" s="49">
        <v>0</v>
      </c>
      <c r="DS152" s="49">
        <v>0</v>
      </c>
      <c r="DT152" s="49">
        <v>0</v>
      </c>
      <c r="DU152" s="49">
        <v>204</v>
      </c>
      <c r="DV152" s="49">
        <v>0</v>
      </c>
      <c r="DW152" s="49">
        <v>0</v>
      </c>
      <c r="DX152" s="49">
        <v>6</v>
      </c>
      <c r="DY152" s="49">
        <v>0</v>
      </c>
      <c r="DZ152" s="51">
        <v>4544</v>
      </c>
      <c r="EA152" s="49"/>
      <c r="EB152" s="51">
        <v>9080</v>
      </c>
    </row>
    <row r="153" spans="1:132" s="3" customFormat="1">
      <c r="A153" s="3" t="s">
        <v>148</v>
      </c>
      <c r="B153" s="3" t="s">
        <v>428</v>
      </c>
      <c r="C153" s="3" t="s">
        <v>290</v>
      </c>
      <c r="D153" s="35" t="s">
        <v>188</v>
      </c>
      <c r="E153" s="37">
        <v>2028</v>
      </c>
      <c r="F153" s="37"/>
      <c r="G153" s="37"/>
      <c r="H153" s="36"/>
      <c r="I153" s="37"/>
      <c r="J153" s="37">
        <v>7299</v>
      </c>
      <c r="K153" s="36">
        <v>52</v>
      </c>
      <c r="L153" s="37">
        <v>22146</v>
      </c>
      <c r="M153" s="38">
        <f t="shared" si="73"/>
        <v>3.0341142622277024</v>
      </c>
      <c r="N153" s="39">
        <v>43466</v>
      </c>
      <c r="O153" s="39">
        <v>43830</v>
      </c>
      <c r="P153" s="40">
        <v>100</v>
      </c>
      <c r="Q153" s="40">
        <v>0</v>
      </c>
      <c r="R153" s="40">
        <v>80</v>
      </c>
      <c r="S153" s="40">
        <v>180</v>
      </c>
      <c r="T153" s="40">
        <v>68</v>
      </c>
      <c r="U153" s="40">
        <v>248</v>
      </c>
      <c r="V153" s="40">
        <v>14</v>
      </c>
      <c r="W153" s="40">
        <v>72</v>
      </c>
      <c r="X153" s="41">
        <v>115000</v>
      </c>
      <c r="Y153" s="42">
        <f t="shared" si="74"/>
        <v>15.755582956569393</v>
      </c>
      <c r="Z153" s="41">
        <v>15</v>
      </c>
      <c r="AA153" s="41">
        <v>15</v>
      </c>
      <c r="AB153" s="41">
        <v>2364</v>
      </c>
      <c r="AC153" s="41">
        <v>218320</v>
      </c>
      <c r="AD153" s="41">
        <v>220684</v>
      </c>
      <c r="AE153" s="41">
        <v>335684</v>
      </c>
      <c r="AF153" s="41">
        <v>129575</v>
      </c>
      <c r="AG153" s="41">
        <v>465259</v>
      </c>
      <c r="AH153" s="41">
        <v>200</v>
      </c>
      <c r="AI153" s="41">
        <v>0</v>
      </c>
      <c r="AJ153" s="41">
        <v>0</v>
      </c>
      <c r="AK153" s="41">
        <v>200</v>
      </c>
      <c r="AL153" s="41">
        <v>0</v>
      </c>
      <c r="AM153" s="43">
        <v>682.5</v>
      </c>
      <c r="AN153" s="41">
        <v>0</v>
      </c>
      <c r="AO153" s="41">
        <v>683</v>
      </c>
      <c r="AP153" s="41">
        <v>450</v>
      </c>
      <c r="AQ153" s="41">
        <v>1333</v>
      </c>
      <c r="AR153" s="41">
        <v>0</v>
      </c>
      <c r="AS153" s="44">
        <v>0</v>
      </c>
      <c r="AT153" s="44">
        <v>0</v>
      </c>
      <c r="AU153" s="44">
        <v>0</v>
      </c>
      <c r="AV153" s="44">
        <v>0</v>
      </c>
      <c r="AW153" s="44">
        <v>0</v>
      </c>
      <c r="AX153" s="45">
        <v>14997</v>
      </c>
      <c r="AY153" s="45">
        <v>2822</v>
      </c>
      <c r="AZ153" s="45">
        <v>2332</v>
      </c>
      <c r="BA153" s="45">
        <v>20151</v>
      </c>
      <c r="BB153" s="46">
        <f t="shared" si="75"/>
        <v>2.7607891491985201</v>
      </c>
      <c r="BC153" s="45">
        <v>243734</v>
      </c>
      <c r="BD153" s="45">
        <v>52744</v>
      </c>
      <c r="BE153" s="45">
        <v>296478</v>
      </c>
      <c r="BF153" s="45">
        <v>120961</v>
      </c>
      <c r="BG153" s="45">
        <v>465259</v>
      </c>
      <c r="BH153" s="45">
        <v>437590</v>
      </c>
      <c r="BI153" s="45">
        <v>0</v>
      </c>
      <c r="BJ153" s="45">
        <v>0</v>
      </c>
      <c r="BK153" s="48">
        <v>22644</v>
      </c>
      <c r="BL153" s="48">
        <v>6469</v>
      </c>
      <c r="BM153" s="48">
        <v>29113</v>
      </c>
      <c r="BN153" s="48">
        <v>11693</v>
      </c>
      <c r="BO153" s="48">
        <v>1563</v>
      </c>
      <c r="BP153" s="47">
        <v>328</v>
      </c>
      <c r="BQ153" s="48">
        <v>1891</v>
      </c>
      <c r="BR153" s="48">
        <v>1243</v>
      </c>
      <c r="BS153" s="47">
        <v>202</v>
      </c>
      <c r="BT153" s="48">
        <v>1445</v>
      </c>
      <c r="BU153" s="48">
        <v>7959</v>
      </c>
      <c r="BV153" s="48">
        <v>52101</v>
      </c>
      <c r="BW153" s="47">
        <v>30</v>
      </c>
      <c r="BX153" s="47">
        <v>0</v>
      </c>
      <c r="BY153" s="47">
        <v>30</v>
      </c>
      <c r="BZ153" s="47">
        <v>51</v>
      </c>
      <c r="CA153" s="51">
        <v>2981</v>
      </c>
      <c r="CB153" s="49">
        <v>717</v>
      </c>
      <c r="CC153" s="51">
        <v>3698</v>
      </c>
      <c r="CD153" s="50">
        <f t="shared" si="76"/>
        <v>0.50664474585559671</v>
      </c>
      <c r="CE153" s="51">
        <v>51105</v>
      </c>
      <c r="CF153" s="52" t="s">
        <v>488</v>
      </c>
      <c r="CG153" s="50">
        <f t="shared" si="77"/>
        <v>7.0016440608302508</v>
      </c>
      <c r="CH153" s="49">
        <v>0</v>
      </c>
      <c r="CI153" s="49">
        <v>945</v>
      </c>
      <c r="CJ153" s="52" t="s">
        <v>488</v>
      </c>
      <c r="CK153" s="51">
        <v>2841</v>
      </c>
      <c r="CL153" s="49">
        <v>474</v>
      </c>
      <c r="CM153" s="51">
        <v>18418</v>
      </c>
      <c r="CN153" s="51">
        <v>14650</v>
      </c>
      <c r="CO153" s="51">
        <v>33068</v>
      </c>
      <c r="CP153" s="49">
        <v>0</v>
      </c>
      <c r="CQ153" s="51">
        <v>36383</v>
      </c>
      <c r="CR153" s="50">
        <f t="shared" si="78"/>
        <v>4.9846554322509933</v>
      </c>
      <c r="CS153" s="50">
        <f t="shared" si="79"/>
        <v>0.71192642598571565</v>
      </c>
      <c r="CT153" s="49">
        <v>439</v>
      </c>
      <c r="CU153" s="49">
        <v>854</v>
      </c>
      <c r="CV153" s="49">
        <v>44</v>
      </c>
      <c r="CW153" s="49">
        <v>125</v>
      </c>
      <c r="CX153" s="49">
        <v>11</v>
      </c>
      <c r="CY153" s="49">
        <v>180</v>
      </c>
      <c r="CZ153" s="49">
        <v>11</v>
      </c>
      <c r="DA153" s="51">
        <v>1208</v>
      </c>
      <c r="DB153" s="51">
        <v>2568</v>
      </c>
      <c r="DC153" s="49">
        <v>124</v>
      </c>
      <c r="DD153" s="51">
        <v>3900</v>
      </c>
      <c r="DE153" s="49">
        <v>0</v>
      </c>
      <c r="DF153" s="49">
        <v>0</v>
      </c>
      <c r="DG153" s="49">
        <v>0</v>
      </c>
      <c r="DH153" s="49">
        <v>0</v>
      </c>
      <c r="DI153" s="51">
        <v>180</v>
      </c>
      <c r="DJ153" s="49">
        <v>0</v>
      </c>
      <c r="DK153" s="49">
        <v>0</v>
      </c>
      <c r="DL153" s="49">
        <v>0</v>
      </c>
      <c r="DM153" s="51">
        <v>0</v>
      </c>
      <c r="DN153" s="51">
        <v>3900</v>
      </c>
      <c r="DO153" s="50">
        <f t="shared" si="80"/>
        <v>0.53431976983148377</v>
      </c>
      <c r="DP153" s="49">
        <v>11</v>
      </c>
      <c r="DQ153" s="49">
        <v>28</v>
      </c>
      <c r="DR153" s="51">
        <v>1834</v>
      </c>
      <c r="DS153" s="49">
        <v>0</v>
      </c>
      <c r="DT153" s="49">
        <v>0</v>
      </c>
      <c r="DU153" s="49">
        <v>18</v>
      </c>
      <c r="DV153" s="49">
        <v>180</v>
      </c>
      <c r="DW153" s="49">
        <v>3</v>
      </c>
      <c r="DX153" s="49">
        <v>12</v>
      </c>
      <c r="DY153" s="49">
        <v>52</v>
      </c>
      <c r="DZ153" s="51">
        <v>4414</v>
      </c>
      <c r="EA153" s="51">
        <v>38097</v>
      </c>
      <c r="EB153" s="51">
        <v>21000</v>
      </c>
    </row>
    <row r="154" spans="1:132" s="3" customFormat="1">
      <c r="A154" s="3" t="s">
        <v>149</v>
      </c>
      <c r="B154" s="3" t="s">
        <v>429</v>
      </c>
      <c r="C154" s="3" t="s">
        <v>291</v>
      </c>
      <c r="D154" s="35" t="s">
        <v>189</v>
      </c>
      <c r="E154" s="37">
        <v>231</v>
      </c>
      <c r="F154" s="37"/>
      <c r="G154" s="37">
        <v>434</v>
      </c>
      <c r="H154" s="36"/>
      <c r="I154" s="37"/>
      <c r="J154" s="36">
        <v>964</v>
      </c>
      <c r="K154" s="36">
        <v>11</v>
      </c>
      <c r="L154" s="37">
        <v>1080</v>
      </c>
      <c r="M154" s="38">
        <f t="shared" si="73"/>
        <v>1.1203319502074689</v>
      </c>
      <c r="N154" s="39">
        <v>43831</v>
      </c>
      <c r="O154" s="39">
        <v>44196</v>
      </c>
      <c r="P154" s="40">
        <v>0</v>
      </c>
      <c r="Q154" s="40">
        <v>14</v>
      </c>
      <c r="R154" s="40">
        <v>7</v>
      </c>
      <c r="S154" s="40">
        <v>21</v>
      </c>
      <c r="T154" s="40">
        <v>0</v>
      </c>
      <c r="U154" s="40">
        <v>21</v>
      </c>
      <c r="V154" s="40">
        <v>0</v>
      </c>
      <c r="W154" s="40">
        <v>0</v>
      </c>
      <c r="X154" s="41">
        <v>25618</v>
      </c>
      <c r="Y154" s="42">
        <f t="shared" si="74"/>
        <v>26.574688796680498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25618</v>
      </c>
      <c r="AF154" s="41">
        <v>0</v>
      </c>
      <c r="AG154" s="41">
        <v>25618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3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5">
        <v>3461</v>
      </c>
      <c r="AY154" s="45">
        <v>318</v>
      </c>
      <c r="AZ154" s="45">
        <v>390</v>
      </c>
      <c r="BA154" s="45">
        <v>4169</v>
      </c>
      <c r="BB154" s="46">
        <f t="shared" si="75"/>
        <v>4.3246887966804977</v>
      </c>
      <c r="BC154" s="45">
        <v>16451</v>
      </c>
      <c r="BD154" s="45">
        <v>1258</v>
      </c>
      <c r="BE154" s="45">
        <v>17709</v>
      </c>
      <c r="BF154" s="45">
        <v>3174</v>
      </c>
      <c r="BG154" s="45">
        <v>25618</v>
      </c>
      <c r="BH154" s="45">
        <v>25052</v>
      </c>
      <c r="BI154" s="45">
        <v>0</v>
      </c>
      <c r="BJ154" s="45">
        <v>9162</v>
      </c>
      <c r="BK154" s="47"/>
      <c r="BL154" s="47"/>
      <c r="BM154" s="48">
        <v>10204</v>
      </c>
      <c r="BN154" s="48">
        <v>16598</v>
      </c>
      <c r="BO154" s="47"/>
      <c r="BP154" s="47"/>
      <c r="BQ154" s="47">
        <v>574</v>
      </c>
      <c r="BR154" s="47">
        <v>0</v>
      </c>
      <c r="BS154" s="47">
        <v>0</v>
      </c>
      <c r="BT154" s="47">
        <v>0</v>
      </c>
      <c r="BU154" s="48">
        <v>9097</v>
      </c>
      <c r="BV154" s="48">
        <v>36473</v>
      </c>
      <c r="BW154" s="47">
        <v>0</v>
      </c>
      <c r="BX154" s="47">
        <v>0</v>
      </c>
      <c r="BY154" s="47">
        <v>0</v>
      </c>
      <c r="BZ154" s="47">
        <v>51</v>
      </c>
      <c r="CA154" s="49"/>
      <c r="CB154" s="49"/>
      <c r="CC154" s="49">
        <v>540</v>
      </c>
      <c r="CD154" s="50">
        <f t="shared" si="76"/>
        <v>0.56016597510373445</v>
      </c>
      <c r="CE154" s="49">
        <v>197</v>
      </c>
      <c r="CF154" s="52" t="s">
        <v>489</v>
      </c>
      <c r="CG154" s="50">
        <f t="shared" si="77"/>
        <v>0.20435684647302904</v>
      </c>
      <c r="CH154" s="49">
        <v>0</v>
      </c>
      <c r="CI154" s="49">
        <v>33</v>
      </c>
      <c r="CJ154" s="52" t="s">
        <v>489</v>
      </c>
      <c r="CK154" s="49">
        <v>342</v>
      </c>
      <c r="CL154" s="49">
        <v>2</v>
      </c>
      <c r="CM154" s="49"/>
      <c r="CN154" s="49"/>
      <c r="CO154" s="51">
        <v>3754</v>
      </c>
      <c r="CP154" s="49">
        <v>122</v>
      </c>
      <c r="CQ154" s="51">
        <v>4098</v>
      </c>
      <c r="CR154" s="50">
        <f t="shared" si="78"/>
        <v>4.2510373443983402</v>
      </c>
      <c r="CS154" s="50">
        <f t="shared" si="79"/>
        <v>20.802030456852791</v>
      </c>
      <c r="CT154" s="49">
        <v>0</v>
      </c>
      <c r="CU154" s="49">
        <v>29</v>
      </c>
      <c r="CV154" s="49">
        <v>5</v>
      </c>
      <c r="CW154" s="49">
        <v>0</v>
      </c>
      <c r="CX154" s="49">
        <v>0</v>
      </c>
      <c r="CY154" s="49">
        <v>5</v>
      </c>
      <c r="CZ154" s="49">
        <v>0</v>
      </c>
      <c r="DA154" s="49">
        <v>35</v>
      </c>
      <c r="DB154" s="49">
        <v>0</v>
      </c>
      <c r="DC154" s="49">
        <v>0</v>
      </c>
      <c r="DD154" s="51">
        <v>35</v>
      </c>
      <c r="DE154" s="49">
        <v>0</v>
      </c>
      <c r="DF154" s="49">
        <v>0</v>
      </c>
      <c r="DG154" s="49">
        <v>0</v>
      </c>
      <c r="DH154" s="49">
        <v>0</v>
      </c>
      <c r="DI154" s="51">
        <v>5</v>
      </c>
      <c r="DJ154" s="49">
        <v>0</v>
      </c>
      <c r="DK154" s="49">
        <v>0</v>
      </c>
      <c r="DL154" s="49">
        <v>0</v>
      </c>
      <c r="DM154" s="51">
        <v>0</v>
      </c>
      <c r="DN154" s="51">
        <v>35</v>
      </c>
      <c r="DO154" s="50">
        <f t="shared" si="80"/>
        <v>3.6307053941908717E-2</v>
      </c>
      <c r="DP154" s="49">
        <v>1</v>
      </c>
      <c r="DQ154" s="49">
        <v>0</v>
      </c>
      <c r="DR154" s="49">
        <v>0</v>
      </c>
      <c r="DS154" s="49">
        <v>1</v>
      </c>
      <c r="DT154" s="49">
        <v>32</v>
      </c>
      <c r="DU154" s="49">
        <v>5</v>
      </c>
      <c r="DV154" s="49">
        <v>0</v>
      </c>
      <c r="DW154" s="49">
        <v>0</v>
      </c>
      <c r="DX154" s="49">
        <v>3</v>
      </c>
      <c r="DY154" s="49">
        <v>1</v>
      </c>
      <c r="DZ154" s="49">
        <v>123</v>
      </c>
      <c r="EA154" s="49">
        <v>21</v>
      </c>
      <c r="EB154" s="51">
        <v>2151</v>
      </c>
    </row>
    <row r="155" spans="1:132" s="3" customFormat="1">
      <c r="A155" s="3" t="s">
        <v>150</v>
      </c>
      <c r="B155" s="3" t="s">
        <v>430</v>
      </c>
      <c r="C155" s="3" t="s">
        <v>292</v>
      </c>
      <c r="D155" s="35" t="s">
        <v>187</v>
      </c>
      <c r="E155" s="37">
        <v>720</v>
      </c>
      <c r="F155" s="37"/>
      <c r="G155" s="37">
        <v>240</v>
      </c>
      <c r="H155" s="36"/>
      <c r="I155" s="37"/>
      <c r="J155" s="37">
        <v>1979</v>
      </c>
      <c r="K155" s="36">
        <v>36</v>
      </c>
      <c r="L155" s="37">
        <v>1500</v>
      </c>
      <c r="M155" s="38">
        <f t="shared" si="73"/>
        <v>0.75795856493178371</v>
      </c>
      <c r="N155" s="39">
        <v>43647</v>
      </c>
      <c r="O155" s="39">
        <v>44012</v>
      </c>
      <c r="P155" s="40">
        <v>17.5</v>
      </c>
      <c r="Q155" s="40">
        <v>0</v>
      </c>
      <c r="R155" s="40">
        <v>6</v>
      </c>
      <c r="S155" s="40">
        <v>23.5</v>
      </c>
      <c r="T155" s="40">
        <v>1</v>
      </c>
      <c r="U155" s="40">
        <v>24.5</v>
      </c>
      <c r="V155" s="40">
        <v>0</v>
      </c>
      <c r="W155" s="40">
        <v>3</v>
      </c>
      <c r="X155" s="41">
        <v>30000</v>
      </c>
      <c r="Y155" s="42">
        <f t="shared" si="74"/>
        <v>15.159171298635675</v>
      </c>
      <c r="Z155" s="41">
        <v>0</v>
      </c>
      <c r="AA155" s="41">
        <v>0</v>
      </c>
      <c r="AB155" s="41">
        <v>0</v>
      </c>
      <c r="AC155" s="41">
        <v>1358</v>
      </c>
      <c r="AD155" s="41">
        <v>1358</v>
      </c>
      <c r="AE155" s="41">
        <v>31358</v>
      </c>
      <c r="AF155" s="41">
        <v>200</v>
      </c>
      <c r="AG155" s="41">
        <v>31558</v>
      </c>
      <c r="AH155" s="41">
        <v>200</v>
      </c>
      <c r="AI155" s="41">
        <v>0</v>
      </c>
      <c r="AJ155" s="41">
        <v>0</v>
      </c>
      <c r="AK155" s="41">
        <v>200</v>
      </c>
      <c r="AL155" s="41">
        <v>0</v>
      </c>
      <c r="AM155" s="43">
        <v>390</v>
      </c>
      <c r="AN155" s="41">
        <v>0</v>
      </c>
      <c r="AO155" s="41">
        <v>390</v>
      </c>
      <c r="AP155" s="41">
        <v>0</v>
      </c>
      <c r="AQ155" s="41">
        <v>590</v>
      </c>
      <c r="AR155" s="41">
        <v>1000</v>
      </c>
      <c r="AS155" s="44">
        <v>3342</v>
      </c>
      <c r="AT155" s="44">
        <v>0</v>
      </c>
      <c r="AU155" s="44">
        <v>0</v>
      </c>
      <c r="AV155" s="44">
        <v>0</v>
      </c>
      <c r="AW155" s="44">
        <v>3342</v>
      </c>
      <c r="AX155" s="45">
        <v>2593</v>
      </c>
      <c r="AY155" s="45">
        <v>479</v>
      </c>
      <c r="AZ155" s="45">
        <v>298</v>
      </c>
      <c r="BA155" s="45">
        <v>3370</v>
      </c>
      <c r="BB155" s="46">
        <f t="shared" si="75"/>
        <v>1.7028802425467409</v>
      </c>
      <c r="BC155" s="45">
        <v>18764</v>
      </c>
      <c r="BD155" s="45">
        <v>1569</v>
      </c>
      <c r="BE155" s="45">
        <v>20333</v>
      </c>
      <c r="BF155" s="45">
        <v>6486</v>
      </c>
      <c r="BG155" s="45">
        <v>31558</v>
      </c>
      <c r="BH155" s="45">
        <v>30189</v>
      </c>
      <c r="BI155" s="45">
        <v>590</v>
      </c>
      <c r="BJ155" s="45">
        <v>3343</v>
      </c>
      <c r="BK155" s="48">
        <v>3482</v>
      </c>
      <c r="BL155" s="48">
        <v>3604</v>
      </c>
      <c r="BM155" s="48">
        <v>7086</v>
      </c>
      <c r="BN155" s="48">
        <v>16400</v>
      </c>
      <c r="BO155" s="47">
        <v>316</v>
      </c>
      <c r="BP155" s="47">
        <v>113</v>
      </c>
      <c r="BQ155" s="47">
        <v>429</v>
      </c>
      <c r="BR155" s="47">
        <v>258</v>
      </c>
      <c r="BS155" s="47">
        <v>40</v>
      </c>
      <c r="BT155" s="47">
        <v>298</v>
      </c>
      <c r="BU155" s="48">
        <v>8367</v>
      </c>
      <c r="BV155" s="48">
        <v>32580</v>
      </c>
      <c r="BW155" s="47">
        <v>10</v>
      </c>
      <c r="BX155" s="47">
        <v>3</v>
      </c>
      <c r="BY155" s="47">
        <v>13</v>
      </c>
      <c r="BZ155" s="47">
        <v>51</v>
      </c>
      <c r="CA155" s="49">
        <v>403</v>
      </c>
      <c r="CB155" s="49">
        <v>84</v>
      </c>
      <c r="CC155" s="49">
        <v>487</v>
      </c>
      <c r="CD155" s="50">
        <f t="shared" si="76"/>
        <v>0.24608388074785245</v>
      </c>
      <c r="CE155" s="51">
        <v>2258</v>
      </c>
      <c r="CF155" s="52" t="s">
        <v>489</v>
      </c>
      <c r="CG155" s="50">
        <f t="shared" si="77"/>
        <v>1.1409802930773119</v>
      </c>
      <c r="CH155" s="49">
        <v>77</v>
      </c>
      <c r="CI155" s="49">
        <v>186</v>
      </c>
      <c r="CJ155" s="52" t="s">
        <v>488</v>
      </c>
      <c r="CK155" s="51">
        <v>1658</v>
      </c>
      <c r="CL155" s="49">
        <v>21</v>
      </c>
      <c r="CM155" s="51">
        <v>2140</v>
      </c>
      <c r="CN155" s="49">
        <v>2323</v>
      </c>
      <c r="CO155" s="51">
        <v>4463</v>
      </c>
      <c r="CP155" s="49">
        <v>618</v>
      </c>
      <c r="CQ155" s="51">
        <v>6142</v>
      </c>
      <c r="CR155" s="50">
        <f t="shared" si="78"/>
        <v>3.1035876705406773</v>
      </c>
      <c r="CS155" s="50">
        <f t="shared" si="79"/>
        <v>2.7201062887511074</v>
      </c>
      <c r="CT155" s="49">
        <v>297</v>
      </c>
      <c r="CU155" s="49">
        <v>444</v>
      </c>
      <c r="CV155" s="49">
        <v>75</v>
      </c>
      <c r="CW155" s="49">
        <v>13</v>
      </c>
      <c r="CX155" s="49">
        <v>0</v>
      </c>
      <c r="CY155" s="49">
        <v>88</v>
      </c>
      <c r="CZ155" s="49">
        <v>71</v>
      </c>
      <c r="DA155" s="49">
        <v>514</v>
      </c>
      <c r="DB155" s="49">
        <v>252</v>
      </c>
      <c r="DC155" s="49">
        <v>0</v>
      </c>
      <c r="DD155" s="51">
        <v>766</v>
      </c>
      <c r="DE155" s="49">
        <v>0</v>
      </c>
      <c r="DF155" s="49">
        <v>0</v>
      </c>
      <c r="DG155" s="49">
        <v>0</v>
      </c>
      <c r="DH155" s="49">
        <v>0</v>
      </c>
      <c r="DI155" s="51">
        <v>88</v>
      </c>
      <c r="DJ155" s="49">
        <v>0</v>
      </c>
      <c r="DK155" s="49">
        <v>0</v>
      </c>
      <c r="DL155" s="49">
        <v>0</v>
      </c>
      <c r="DM155" s="51">
        <v>0</v>
      </c>
      <c r="DN155" s="51">
        <v>766</v>
      </c>
      <c r="DO155" s="50">
        <f t="shared" si="80"/>
        <v>0.38706417382516423</v>
      </c>
      <c r="DP155" s="49">
        <v>23</v>
      </c>
      <c r="DQ155" s="49">
        <v>4</v>
      </c>
      <c r="DR155" s="49">
        <v>22</v>
      </c>
      <c r="DS155" s="49">
        <v>0</v>
      </c>
      <c r="DT155" s="49">
        <v>0</v>
      </c>
      <c r="DU155" s="49">
        <v>20</v>
      </c>
      <c r="DV155" s="49">
        <v>0</v>
      </c>
      <c r="DW155" s="49">
        <v>9</v>
      </c>
      <c r="DX155" s="49">
        <v>2</v>
      </c>
      <c r="DY155" s="49">
        <v>1</v>
      </c>
      <c r="DZ155" s="49">
        <v>20</v>
      </c>
      <c r="EA155" s="49">
        <v>150</v>
      </c>
      <c r="EB155" s="51">
        <v>1031</v>
      </c>
    </row>
    <row r="156" spans="1:132" s="3" customFormat="1">
      <c r="A156" s="3" t="s">
        <v>151</v>
      </c>
      <c r="B156" s="3" t="s">
        <v>431</v>
      </c>
      <c r="C156" s="3" t="s">
        <v>295</v>
      </c>
      <c r="D156" s="35" t="s">
        <v>187</v>
      </c>
      <c r="E156" s="37">
        <v>1548</v>
      </c>
      <c r="F156" s="37"/>
      <c r="G156" s="37">
        <v>120</v>
      </c>
      <c r="H156" s="36"/>
      <c r="I156" s="37"/>
      <c r="J156" s="37">
        <v>4436</v>
      </c>
      <c r="K156" s="36">
        <v>36</v>
      </c>
      <c r="L156" s="37">
        <v>6000</v>
      </c>
      <c r="M156" s="38">
        <f t="shared" si="73"/>
        <v>1.3525698827772767</v>
      </c>
      <c r="N156" s="39">
        <v>43647</v>
      </c>
      <c r="O156" s="39">
        <v>44012</v>
      </c>
      <c r="P156" s="40">
        <v>80</v>
      </c>
      <c r="Q156" s="40">
        <v>40</v>
      </c>
      <c r="R156" s="40">
        <v>80</v>
      </c>
      <c r="S156" s="40">
        <v>200</v>
      </c>
      <c r="T156" s="40">
        <v>15</v>
      </c>
      <c r="U156" s="40">
        <v>215</v>
      </c>
      <c r="V156" s="40">
        <v>0</v>
      </c>
      <c r="W156" s="40">
        <v>14</v>
      </c>
      <c r="X156" s="41">
        <v>564587</v>
      </c>
      <c r="Y156" s="42">
        <f t="shared" si="74"/>
        <v>127.27389540126239</v>
      </c>
      <c r="Z156" s="41">
        <v>20</v>
      </c>
      <c r="AA156" s="41">
        <v>0</v>
      </c>
      <c r="AB156" s="41">
        <v>2863</v>
      </c>
      <c r="AC156" s="41">
        <v>26554</v>
      </c>
      <c r="AD156" s="41">
        <v>29417</v>
      </c>
      <c r="AE156" s="41">
        <v>594004</v>
      </c>
      <c r="AF156" s="41">
        <v>16078</v>
      </c>
      <c r="AG156" s="41">
        <v>610082</v>
      </c>
      <c r="AH156" s="41">
        <v>200</v>
      </c>
      <c r="AI156" s="41">
        <v>0</v>
      </c>
      <c r="AJ156" s="41">
        <v>0</v>
      </c>
      <c r="AK156" s="41">
        <v>200</v>
      </c>
      <c r="AL156" s="41">
        <v>0</v>
      </c>
      <c r="AM156" s="43">
        <v>390</v>
      </c>
      <c r="AN156" s="41">
        <v>0</v>
      </c>
      <c r="AO156" s="41">
        <v>390</v>
      </c>
      <c r="AP156" s="41">
        <v>4000</v>
      </c>
      <c r="AQ156" s="41">
        <v>4590</v>
      </c>
      <c r="AR156" s="41">
        <v>500</v>
      </c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5"/>
      <c r="AY156" s="45"/>
      <c r="AZ156" s="45"/>
      <c r="BA156" s="45">
        <v>43970</v>
      </c>
      <c r="BB156" s="46">
        <f t="shared" si="75"/>
        <v>9.9120829576194769</v>
      </c>
      <c r="BC156" s="45">
        <v>246133</v>
      </c>
      <c r="BD156" s="45">
        <v>129528</v>
      </c>
      <c r="BE156" s="45">
        <v>375661</v>
      </c>
      <c r="BF156" s="45">
        <v>61938</v>
      </c>
      <c r="BG156" s="45">
        <v>610082</v>
      </c>
      <c r="BH156" s="45">
        <v>481569</v>
      </c>
      <c r="BI156" s="45">
        <v>4590</v>
      </c>
      <c r="BJ156" s="45">
        <v>0</v>
      </c>
      <c r="BK156" s="48">
        <v>11281</v>
      </c>
      <c r="BL156" s="48">
        <v>8827</v>
      </c>
      <c r="BM156" s="48">
        <v>20108</v>
      </c>
      <c r="BN156" s="48">
        <v>13823</v>
      </c>
      <c r="BO156" s="48">
        <v>2819</v>
      </c>
      <c r="BP156" s="47">
        <v>775</v>
      </c>
      <c r="BQ156" s="48">
        <v>3594</v>
      </c>
      <c r="BR156" s="47">
        <v>449</v>
      </c>
      <c r="BS156" s="47">
        <v>652</v>
      </c>
      <c r="BT156" s="48">
        <v>1101</v>
      </c>
      <c r="BU156" s="48">
        <v>6188</v>
      </c>
      <c r="BV156" s="48">
        <v>44814</v>
      </c>
      <c r="BW156" s="47">
        <v>82</v>
      </c>
      <c r="BX156" s="47">
        <v>10</v>
      </c>
      <c r="BY156" s="47">
        <v>92</v>
      </c>
      <c r="BZ156" s="47">
        <v>53</v>
      </c>
      <c r="CA156" s="51">
        <v>5486</v>
      </c>
      <c r="CB156" s="49">
        <v>882</v>
      </c>
      <c r="CC156" s="51">
        <v>6368</v>
      </c>
      <c r="CD156" s="50">
        <f t="shared" si="76"/>
        <v>1.435527502254283</v>
      </c>
      <c r="CE156" s="51">
        <v>46000</v>
      </c>
      <c r="CF156" s="52" t="s">
        <v>489</v>
      </c>
      <c r="CG156" s="50">
        <f t="shared" si="77"/>
        <v>10.36970243462579</v>
      </c>
      <c r="CH156" s="49">
        <v>0</v>
      </c>
      <c r="CI156" s="52"/>
      <c r="CJ156" s="52" t="s">
        <v>489</v>
      </c>
      <c r="CK156" s="51">
        <v>5315</v>
      </c>
      <c r="CL156" s="51">
        <v>3072</v>
      </c>
      <c r="CM156" s="51">
        <v>22547</v>
      </c>
      <c r="CN156" s="51">
        <v>22708</v>
      </c>
      <c r="CO156" s="51">
        <v>45255</v>
      </c>
      <c r="CP156" s="52"/>
      <c r="CQ156" s="51">
        <v>53642</v>
      </c>
      <c r="CR156" s="50">
        <f t="shared" si="78"/>
        <v>12.092425608656447</v>
      </c>
      <c r="CS156" s="50">
        <f t="shared" si="79"/>
        <v>1.1661304347826087</v>
      </c>
      <c r="CT156" s="49">
        <v>423</v>
      </c>
      <c r="CU156" s="49">
        <v>508</v>
      </c>
      <c r="CV156" s="49">
        <v>38</v>
      </c>
      <c r="CW156" s="49">
        <v>151</v>
      </c>
      <c r="CX156" s="49">
        <v>0</v>
      </c>
      <c r="CY156" s="49">
        <v>189</v>
      </c>
      <c r="CZ156" s="49">
        <v>22</v>
      </c>
      <c r="DA156" s="49">
        <v>382</v>
      </c>
      <c r="DB156" s="51">
        <v>2455</v>
      </c>
      <c r="DC156" s="49">
        <v>0</v>
      </c>
      <c r="DD156" s="51">
        <v>2837</v>
      </c>
      <c r="DE156" s="49">
        <v>0</v>
      </c>
      <c r="DF156" s="49">
        <v>0</v>
      </c>
      <c r="DG156" s="49">
        <v>0</v>
      </c>
      <c r="DH156" s="49">
        <v>0</v>
      </c>
      <c r="DI156" s="51">
        <v>189</v>
      </c>
      <c r="DJ156" s="49">
        <v>0</v>
      </c>
      <c r="DK156" s="49">
        <v>0</v>
      </c>
      <c r="DL156" s="49">
        <v>0</v>
      </c>
      <c r="DM156" s="51">
        <v>0</v>
      </c>
      <c r="DN156" s="51">
        <v>2837</v>
      </c>
      <c r="DO156" s="50">
        <f t="shared" si="80"/>
        <v>0.63954012623985568</v>
      </c>
      <c r="DP156" s="49">
        <v>16</v>
      </c>
      <c r="DQ156" s="49">
        <v>0</v>
      </c>
      <c r="DR156" s="49">
        <v>0</v>
      </c>
      <c r="DS156" s="49">
        <v>0</v>
      </c>
      <c r="DT156" s="49">
        <v>0</v>
      </c>
      <c r="DU156" s="49">
        <v>0</v>
      </c>
      <c r="DV156" s="49">
        <v>0</v>
      </c>
      <c r="DW156" s="49">
        <v>11</v>
      </c>
      <c r="DX156" s="49">
        <v>10</v>
      </c>
      <c r="DY156" s="49">
        <v>71</v>
      </c>
      <c r="DZ156" s="51">
        <v>3044</v>
      </c>
      <c r="EA156" s="51">
        <v>6382</v>
      </c>
      <c r="EB156" s="51">
        <v>13892</v>
      </c>
    </row>
    <row r="157" spans="1:132" s="3" customFormat="1">
      <c r="A157" s="3" t="s">
        <v>152</v>
      </c>
      <c r="B157" s="3" t="s">
        <v>346</v>
      </c>
      <c r="C157" s="3" t="s">
        <v>288</v>
      </c>
      <c r="D157" s="35" t="s">
        <v>187</v>
      </c>
      <c r="E157" s="37">
        <v>1924</v>
      </c>
      <c r="F157" s="37"/>
      <c r="G157" s="37"/>
      <c r="H157" s="36"/>
      <c r="I157" s="37"/>
      <c r="J157" s="37">
        <v>6530</v>
      </c>
      <c r="K157" s="36">
        <v>52</v>
      </c>
      <c r="L157" s="37">
        <v>5000</v>
      </c>
      <c r="M157" s="38">
        <f t="shared" si="73"/>
        <v>0.76569678407350694</v>
      </c>
      <c r="N157" s="39">
        <v>43466</v>
      </c>
      <c r="O157" s="39">
        <v>43830</v>
      </c>
      <c r="P157" s="40">
        <v>0</v>
      </c>
      <c r="Q157" s="40">
        <v>0</v>
      </c>
      <c r="R157" s="40">
        <v>160</v>
      </c>
      <c r="S157" s="40">
        <v>160</v>
      </c>
      <c r="T157" s="40">
        <v>67</v>
      </c>
      <c r="U157" s="40">
        <v>227</v>
      </c>
      <c r="V157" s="40">
        <v>0</v>
      </c>
      <c r="W157" s="40">
        <v>12</v>
      </c>
      <c r="X157" s="41">
        <v>153000</v>
      </c>
      <c r="Y157" s="42">
        <f t="shared" si="74"/>
        <v>23.43032159264931</v>
      </c>
      <c r="Z157" s="41">
        <v>0</v>
      </c>
      <c r="AA157" s="41">
        <v>0</v>
      </c>
      <c r="AB157" s="41">
        <v>0</v>
      </c>
      <c r="AC157" s="41">
        <v>17171</v>
      </c>
      <c r="AD157" s="41">
        <v>17171</v>
      </c>
      <c r="AE157" s="41">
        <v>170171</v>
      </c>
      <c r="AF157" s="41">
        <v>70440</v>
      </c>
      <c r="AG157" s="41">
        <v>240611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3">
        <v>390</v>
      </c>
      <c r="AN157" s="41">
        <v>0</v>
      </c>
      <c r="AO157" s="41">
        <v>390</v>
      </c>
      <c r="AP157" s="41">
        <v>0</v>
      </c>
      <c r="AQ157" s="41">
        <v>390</v>
      </c>
      <c r="AR157" s="41">
        <v>0</v>
      </c>
      <c r="AS157" s="44">
        <v>0</v>
      </c>
      <c r="AT157" s="44">
        <v>0</v>
      </c>
      <c r="AU157" s="44">
        <v>0</v>
      </c>
      <c r="AV157" s="44">
        <v>0</v>
      </c>
      <c r="AW157" s="44">
        <v>0</v>
      </c>
      <c r="AX157" s="45"/>
      <c r="AY157" s="45"/>
      <c r="AZ157" s="45"/>
      <c r="BA157" s="45">
        <v>13262</v>
      </c>
      <c r="BB157" s="46">
        <f t="shared" si="75"/>
        <v>2.0309341500765696</v>
      </c>
      <c r="BC157" s="45">
        <v>113217</v>
      </c>
      <c r="BD157" s="45">
        <v>13371</v>
      </c>
      <c r="BE157" s="45">
        <v>126588</v>
      </c>
      <c r="BF157" s="45">
        <v>79430</v>
      </c>
      <c r="BG157" s="45">
        <v>240611</v>
      </c>
      <c r="BH157" s="45">
        <v>219280</v>
      </c>
      <c r="BI157" s="45">
        <v>10354</v>
      </c>
      <c r="BJ157" s="45">
        <v>2600</v>
      </c>
      <c r="BK157" s="47"/>
      <c r="BL157" s="47"/>
      <c r="BM157" s="48">
        <v>17928</v>
      </c>
      <c r="BN157" s="48">
        <v>9245</v>
      </c>
      <c r="BO157" s="47">
        <v>252</v>
      </c>
      <c r="BP157" s="47">
        <v>50</v>
      </c>
      <c r="BQ157" s="47">
        <v>302</v>
      </c>
      <c r="BR157" s="47">
        <v>64</v>
      </c>
      <c r="BS157" s="47">
        <v>1</v>
      </c>
      <c r="BT157" s="47">
        <v>65</v>
      </c>
      <c r="BU157" s="48">
        <v>5947</v>
      </c>
      <c r="BV157" s="48">
        <v>33487</v>
      </c>
      <c r="BW157" s="47">
        <v>25</v>
      </c>
      <c r="BX157" s="47">
        <v>5</v>
      </c>
      <c r="BY157" s="47">
        <v>30</v>
      </c>
      <c r="BZ157" s="47">
        <v>51</v>
      </c>
      <c r="CA157" s="49"/>
      <c r="CB157" s="49"/>
      <c r="CC157" s="51">
        <v>2209</v>
      </c>
      <c r="CD157" s="50">
        <f t="shared" si="76"/>
        <v>0.33828483920367536</v>
      </c>
      <c r="CE157" s="51">
        <v>18858</v>
      </c>
      <c r="CF157" s="52" t="s">
        <v>489</v>
      </c>
      <c r="CG157" s="50">
        <f t="shared" si="77"/>
        <v>2.8879019908116388</v>
      </c>
      <c r="CH157" s="49">
        <v>0</v>
      </c>
      <c r="CI157" s="49">
        <v>72</v>
      </c>
      <c r="CJ157" s="52" t="s">
        <v>489</v>
      </c>
      <c r="CK157" s="49">
        <v>859</v>
      </c>
      <c r="CL157" s="49">
        <v>13</v>
      </c>
      <c r="CM157" s="49"/>
      <c r="CN157" s="49"/>
      <c r="CO157" s="51">
        <v>8091</v>
      </c>
      <c r="CP157" s="49">
        <v>0</v>
      </c>
      <c r="CQ157" s="51">
        <v>8963</v>
      </c>
      <c r="CR157" s="50">
        <f t="shared" si="78"/>
        <v>1.3725880551301683</v>
      </c>
      <c r="CS157" s="50">
        <f t="shared" si="79"/>
        <v>0.47528900201505991</v>
      </c>
      <c r="CT157" s="49">
        <v>155</v>
      </c>
      <c r="CU157" s="49">
        <v>219</v>
      </c>
      <c r="CV157" s="49">
        <v>138</v>
      </c>
      <c r="CW157" s="49">
        <v>180</v>
      </c>
      <c r="CX157" s="49">
        <v>76</v>
      </c>
      <c r="CY157" s="49">
        <v>394</v>
      </c>
      <c r="CZ157" s="49">
        <v>30</v>
      </c>
      <c r="DA157" s="51">
        <v>1120</v>
      </c>
      <c r="DB157" s="51">
        <v>1691</v>
      </c>
      <c r="DC157" s="49">
        <v>183</v>
      </c>
      <c r="DD157" s="51">
        <v>2994</v>
      </c>
      <c r="DE157" s="49">
        <v>0</v>
      </c>
      <c r="DF157" s="49">
        <v>0</v>
      </c>
      <c r="DG157" s="49">
        <v>0</v>
      </c>
      <c r="DH157" s="49">
        <v>0</v>
      </c>
      <c r="DI157" s="51">
        <v>394</v>
      </c>
      <c r="DJ157" s="49">
        <v>0</v>
      </c>
      <c r="DK157" s="49">
        <v>0</v>
      </c>
      <c r="DL157" s="49">
        <v>0</v>
      </c>
      <c r="DM157" s="51">
        <v>0</v>
      </c>
      <c r="DN157" s="51">
        <v>2994</v>
      </c>
      <c r="DO157" s="50">
        <f t="shared" si="80"/>
        <v>0.45849923430321593</v>
      </c>
      <c r="DP157" s="49">
        <v>0</v>
      </c>
      <c r="DQ157" s="49">
        <v>0</v>
      </c>
      <c r="DR157" s="49">
        <v>0</v>
      </c>
      <c r="DS157" s="49">
        <v>0</v>
      </c>
      <c r="DT157" s="49">
        <v>0</v>
      </c>
      <c r="DU157" s="49">
        <v>0</v>
      </c>
      <c r="DV157" s="49">
        <v>0</v>
      </c>
      <c r="DW157" s="49">
        <v>0</v>
      </c>
      <c r="DX157" s="49">
        <v>6</v>
      </c>
      <c r="DY157" s="49">
        <v>16</v>
      </c>
      <c r="DZ157" s="51">
        <v>2241</v>
      </c>
      <c r="EA157" s="51">
        <v>10528</v>
      </c>
      <c r="EB157" s="51">
        <v>13530</v>
      </c>
    </row>
    <row r="158" spans="1:132" s="3" customFormat="1">
      <c r="A158" s="3" t="s">
        <v>153</v>
      </c>
      <c r="B158" s="3" t="s">
        <v>432</v>
      </c>
      <c r="C158" s="3" t="s">
        <v>283</v>
      </c>
      <c r="D158" s="35" t="s">
        <v>187</v>
      </c>
      <c r="E158" s="37">
        <v>1040</v>
      </c>
      <c r="F158" s="37"/>
      <c r="G158" s="37"/>
      <c r="H158" s="36"/>
      <c r="I158" s="37"/>
      <c r="J158" s="37">
        <v>1063</v>
      </c>
      <c r="K158" s="36">
        <v>52</v>
      </c>
      <c r="L158" s="37">
        <v>2720</v>
      </c>
      <c r="M158" s="38">
        <f t="shared" si="73"/>
        <v>2.5587958607714016</v>
      </c>
      <c r="N158" s="39">
        <v>43466</v>
      </c>
      <c r="O158" s="39">
        <v>43830</v>
      </c>
      <c r="P158" s="40">
        <v>0</v>
      </c>
      <c r="Q158" s="40">
        <v>25</v>
      </c>
      <c r="R158" s="40">
        <v>0</v>
      </c>
      <c r="S158" s="40">
        <v>25</v>
      </c>
      <c r="T158" s="40">
        <v>0</v>
      </c>
      <c r="U158" s="40">
        <v>25</v>
      </c>
      <c r="V158" s="40">
        <v>0</v>
      </c>
      <c r="W158" s="40">
        <v>15</v>
      </c>
      <c r="X158" s="41">
        <v>18000</v>
      </c>
      <c r="Y158" s="42">
        <f t="shared" si="74"/>
        <v>16.933207902163687</v>
      </c>
      <c r="Z158" s="41">
        <v>0</v>
      </c>
      <c r="AA158" s="41">
        <v>0</v>
      </c>
      <c r="AB158" s="41">
        <v>0</v>
      </c>
      <c r="AC158" s="41">
        <v>34018</v>
      </c>
      <c r="AD158" s="41">
        <v>34018</v>
      </c>
      <c r="AE158" s="41">
        <v>52018</v>
      </c>
      <c r="AF158" s="41">
        <v>14712</v>
      </c>
      <c r="AG158" s="41">
        <v>66730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3">
        <v>0</v>
      </c>
      <c r="AN158" s="41">
        <v>0</v>
      </c>
      <c r="AO158" s="41">
        <v>0</v>
      </c>
      <c r="AP158" s="41">
        <v>200</v>
      </c>
      <c r="AQ158" s="41">
        <v>200</v>
      </c>
      <c r="AR158" s="41">
        <v>313</v>
      </c>
      <c r="AS158" s="44">
        <v>3750</v>
      </c>
      <c r="AT158" s="44">
        <v>3750</v>
      </c>
      <c r="AU158" s="44">
        <v>0</v>
      </c>
      <c r="AV158" s="44">
        <v>0</v>
      </c>
      <c r="AW158" s="44">
        <v>7500</v>
      </c>
      <c r="AX158" s="45">
        <v>5282</v>
      </c>
      <c r="AY158" s="45">
        <v>0</v>
      </c>
      <c r="AZ158" s="45">
        <v>541</v>
      </c>
      <c r="BA158" s="45">
        <v>5823</v>
      </c>
      <c r="BB158" s="46">
        <f t="shared" si="75"/>
        <v>5.4778927563499531</v>
      </c>
      <c r="BC158" s="45">
        <v>21903</v>
      </c>
      <c r="BD158" s="45">
        <v>2041</v>
      </c>
      <c r="BE158" s="45">
        <v>23944</v>
      </c>
      <c r="BF158" s="45">
        <v>29763</v>
      </c>
      <c r="BG158" s="45">
        <v>66730</v>
      </c>
      <c r="BH158" s="45">
        <v>59530</v>
      </c>
      <c r="BI158" s="45">
        <v>8485</v>
      </c>
      <c r="BJ158" s="45">
        <v>6895</v>
      </c>
      <c r="BK158" s="47"/>
      <c r="BL158" s="47"/>
      <c r="BM158" s="48">
        <v>10464</v>
      </c>
      <c r="BN158" s="48">
        <v>11593</v>
      </c>
      <c r="BO158" s="47"/>
      <c r="BP158" s="47"/>
      <c r="BQ158" s="47">
        <v>503</v>
      </c>
      <c r="BR158" s="47"/>
      <c r="BS158" s="47"/>
      <c r="BT158" s="47">
        <v>610</v>
      </c>
      <c r="BU158" s="48">
        <v>7959</v>
      </c>
      <c r="BV158" s="48">
        <v>31129</v>
      </c>
      <c r="BW158" s="47"/>
      <c r="BX158" s="47"/>
      <c r="BY158" s="47">
        <v>24</v>
      </c>
      <c r="BZ158" s="47">
        <v>51</v>
      </c>
      <c r="CA158" s="49"/>
      <c r="CB158" s="49"/>
      <c r="CC158" s="49">
        <v>410</v>
      </c>
      <c r="CD158" s="50">
        <f t="shared" si="76"/>
        <v>0.38570084666039511</v>
      </c>
      <c r="CE158" s="51">
        <v>3862</v>
      </c>
      <c r="CF158" s="52" t="s">
        <v>488</v>
      </c>
      <c r="CG158" s="50">
        <f t="shared" si="77"/>
        <v>3.6331138287864535</v>
      </c>
      <c r="CH158" s="49">
        <v>110</v>
      </c>
      <c r="CI158" s="49">
        <v>336</v>
      </c>
      <c r="CJ158" s="52" t="s">
        <v>488</v>
      </c>
      <c r="CK158" s="49">
        <v>475</v>
      </c>
      <c r="CL158" s="51">
        <v>4266</v>
      </c>
      <c r="CM158" s="51">
        <v>3087</v>
      </c>
      <c r="CN158" s="49">
        <v>1179</v>
      </c>
      <c r="CO158" s="51">
        <v>8532</v>
      </c>
      <c r="CP158" s="49">
        <v>0</v>
      </c>
      <c r="CQ158" s="51">
        <v>13273</v>
      </c>
      <c r="CR158" s="50">
        <f t="shared" si="78"/>
        <v>12.486359360301035</v>
      </c>
      <c r="CS158" s="50">
        <f t="shared" si="79"/>
        <v>3.4368203003625064</v>
      </c>
      <c r="CT158" s="49">
        <v>173</v>
      </c>
      <c r="CU158" s="49">
        <v>118</v>
      </c>
      <c r="CV158" s="49">
        <v>10</v>
      </c>
      <c r="CW158" s="49">
        <v>3</v>
      </c>
      <c r="CX158" s="49">
        <v>0</v>
      </c>
      <c r="CY158" s="49">
        <v>26</v>
      </c>
      <c r="CZ158" s="49">
        <v>2</v>
      </c>
      <c r="DA158" s="49">
        <v>241</v>
      </c>
      <c r="DB158" s="49">
        <v>97</v>
      </c>
      <c r="DC158" s="49">
        <v>0</v>
      </c>
      <c r="DD158" s="51">
        <v>338</v>
      </c>
      <c r="DE158" s="49">
        <v>0</v>
      </c>
      <c r="DF158" s="49">
        <v>0</v>
      </c>
      <c r="DG158" s="49">
        <v>0</v>
      </c>
      <c r="DH158" s="49">
        <v>0</v>
      </c>
      <c r="DI158" s="51">
        <v>26</v>
      </c>
      <c r="DJ158" s="49">
        <v>0</v>
      </c>
      <c r="DK158" s="49">
        <v>0</v>
      </c>
      <c r="DL158" s="49">
        <v>0</v>
      </c>
      <c r="DM158" s="51">
        <v>0</v>
      </c>
      <c r="DN158" s="51">
        <v>676</v>
      </c>
      <c r="DO158" s="50">
        <f t="shared" si="80"/>
        <v>0.63593603010348076</v>
      </c>
      <c r="DP158" s="49">
        <v>2</v>
      </c>
      <c r="DQ158" s="49">
        <v>0</v>
      </c>
      <c r="DR158" s="49">
        <v>0</v>
      </c>
      <c r="DS158" s="49">
        <v>1</v>
      </c>
      <c r="DT158" s="49">
        <v>150</v>
      </c>
      <c r="DU158" s="49">
        <v>0</v>
      </c>
      <c r="DV158" s="49">
        <v>0</v>
      </c>
      <c r="DW158" s="49">
        <v>0</v>
      </c>
      <c r="DX158" s="49">
        <v>4</v>
      </c>
      <c r="DY158" s="49">
        <v>3</v>
      </c>
      <c r="DZ158" s="49">
        <v>600</v>
      </c>
      <c r="EA158" s="49">
        <v>110</v>
      </c>
      <c r="EB158" s="49">
        <v>100</v>
      </c>
    </row>
    <row r="159" spans="1:132" s="3" customFormat="1">
      <c r="A159" s="3" t="s">
        <v>154</v>
      </c>
      <c r="B159" s="3" t="s">
        <v>154</v>
      </c>
      <c r="C159" s="3" t="s">
        <v>289</v>
      </c>
      <c r="D159" s="97" t="s">
        <v>188</v>
      </c>
      <c r="E159" s="37"/>
      <c r="F159" s="37"/>
      <c r="G159" s="37"/>
      <c r="H159" s="35"/>
      <c r="I159" s="37"/>
      <c r="J159" s="36">
        <v>637</v>
      </c>
      <c r="K159" s="36"/>
      <c r="L159" s="35"/>
      <c r="M159" s="38"/>
      <c r="N159" s="39"/>
      <c r="O159" s="39"/>
      <c r="P159" s="40"/>
      <c r="Q159" s="40"/>
      <c r="R159" s="40"/>
      <c r="S159" s="40"/>
      <c r="T159" s="40"/>
      <c r="U159" s="40"/>
      <c r="V159" s="40"/>
      <c r="W159" s="40"/>
      <c r="X159" s="53"/>
      <c r="Y159" s="42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4"/>
      <c r="AT159" s="54"/>
      <c r="AU159" s="54"/>
      <c r="AV159" s="54"/>
      <c r="AW159" s="54"/>
      <c r="AX159" s="55"/>
      <c r="AY159" s="55"/>
      <c r="AZ159" s="55"/>
      <c r="BA159" s="55"/>
      <c r="BB159" s="46"/>
      <c r="BC159" s="55"/>
      <c r="BD159" s="55"/>
      <c r="BE159" s="55"/>
      <c r="BF159" s="55"/>
      <c r="BG159" s="55"/>
      <c r="BH159" s="55"/>
      <c r="BI159" s="55"/>
      <c r="BJ159" s="55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48"/>
      <c r="BW159" s="56"/>
      <c r="BX159" s="56"/>
      <c r="BY159" s="56"/>
      <c r="BZ159" s="56"/>
      <c r="CA159" s="52"/>
      <c r="CB159" s="52"/>
      <c r="CC159" s="52"/>
      <c r="CD159" s="50"/>
      <c r="CE159" s="52"/>
      <c r="CF159" s="52"/>
      <c r="CG159" s="50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0"/>
      <c r="CS159" s="50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1"/>
      <c r="DE159" s="52"/>
      <c r="DF159" s="52"/>
      <c r="DG159" s="52"/>
      <c r="DH159" s="52"/>
      <c r="DI159" s="52"/>
      <c r="DJ159" s="52"/>
      <c r="DK159" s="52"/>
      <c r="DL159" s="52"/>
      <c r="DM159" s="51"/>
      <c r="DN159" s="51"/>
      <c r="DO159" s="50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</row>
    <row r="160" spans="1:132" s="3" customFormat="1">
      <c r="A160" s="3" t="s">
        <v>155</v>
      </c>
      <c r="B160" s="3" t="s">
        <v>433</v>
      </c>
      <c r="C160" s="3" t="s">
        <v>293</v>
      </c>
      <c r="D160" s="35" t="s">
        <v>187</v>
      </c>
      <c r="E160" s="37">
        <v>814</v>
      </c>
      <c r="F160" s="37"/>
      <c r="G160" s="37">
        <v>178</v>
      </c>
      <c r="H160" s="36"/>
      <c r="I160" s="37"/>
      <c r="J160" s="37">
        <v>1015</v>
      </c>
      <c r="K160" s="36">
        <v>37</v>
      </c>
      <c r="L160" s="37">
        <v>2700</v>
      </c>
      <c r="M160" s="38">
        <f>L160/J160</f>
        <v>2.6600985221674875</v>
      </c>
      <c r="N160" s="39">
        <v>43647</v>
      </c>
      <c r="O160" s="39">
        <v>44012</v>
      </c>
      <c r="P160" s="40">
        <v>0</v>
      </c>
      <c r="Q160" s="40">
        <v>23</v>
      </c>
      <c r="R160" s="40">
        <v>0</v>
      </c>
      <c r="S160" s="40">
        <v>23</v>
      </c>
      <c r="T160" s="40">
        <v>10.5</v>
      </c>
      <c r="U160" s="40">
        <v>33.5</v>
      </c>
      <c r="V160" s="40">
        <v>0</v>
      </c>
      <c r="W160" s="40">
        <v>5</v>
      </c>
      <c r="X160" s="41">
        <v>66304</v>
      </c>
      <c r="Y160" s="42">
        <f>X160/J160</f>
        <v>65.324137931034485</v>
      </c>
      <c r="Z160" s="41">
        <v>0</v>
      </c>
      <c r="AA160" s="41">
        <v>0</v>
      </c>
      <c r="AB160" s="41">
        <v>0</v>
      </c>
      <c r="AC160" s="41">
        <v>15144</v>
      </c>
      <c r="AD160" s="41">
        <v>15144</v>
      </c>
      <c r="AE160" s="41">
        <v>81448</v>
      </c>
      <c r="AF160" s="41">
        <v>0</v>
      </c>
      <c r="AG160" s="41">
        <v>81448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3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1068</v>
      </c>
      <c r="AS160" s="44">
        <v>0</v>
      </c>
      <c r="AT160" s="44">
        <v>0</v>
      </c>
      <c r="AU160" s="44">
        <v>0</v>
      </c>
      <c r="AV160" s="44">
        <v>0</v>
      </c>
      <c r="AW160" s="44">
        <v>0</v>
      </c>
      <c r="AX160" s="45"/>
      <c r="AY160" s="45"/>
      <c r="AZ160" s="45"/>
      <c r="BA160" s="45">
        <v>11441</v>
      </c>
      <c r="BB160" s="46">
        <f>BA160/J160</f>
        <v>11.271921182266009</v>
      </c>
      <c r="BC160" s="45">
        <v>35663</v>
      </c>
      <c r="BD160" s="45">
        <v>4476</v>
      </c>
      <c r="BE160" s="45">
        <v>40139</v>
      </c>
      <c r="BF160" s="45">
        <v>29868</v>
      </c>
      <c r="BG160" s="45">
        <v>81448</v>
      </c>
      <c r="BH160" s="45">
        <v>81448</v>
      </c>
      <c r="BI160" s="45">
        <v>0</v>
      </c>
      <c r="BJ160" s="45">
        <v>0</v>
      </c>
      <c r="BK160" s="47"/>
      <c r="BL160" s="47"/>
      <c r="BM160" s="48">
        <v>14365</v>
      </c>
      <c r="BN160" s="48">
        <v>16598</v>
      </c>
      <c r="BO160" s="47"/>
      <c r="BP160" s="47"/>
      <c r="BQ160" s="47">
        <v>988</v>
      </c>
      <c r="BR160" s="47"/>
      <c r="BS160" s="47"/>
      <c r="BT160" s="47">
        <v>534</v>
      </c>
      <c r="BU160" s="48">
        <v>9097</v>
      </c>
      <c r="BV160" s="48">
        <v>41582</v>
      </c>
      <c r="BW160" s="47">
        <v>7</v>
      </c>
      <c r="BX160" s="47">
        <v>0</v>
      </c>
      <c r="BY160" s="47">
        <v>7</v>
      </c>
      <c r="BZ160" s="47">
        <v>51</v>
      </c>
      <c r="CA160" s="49"/>
      <c r="CB160" s="49"/>
      <c r="CC160" s="49">
        <v>238</v>
      </c>
      <c r="CD160" s="50">
        <f>CC160/J160</f>
        <v>0.23448275862068965</v>
      </c>
      <c r="CE160" s="51">
        <v>3889</v>
      </c>
      <c r="CF160" s="52" t="s">
        <v>489</v>
      </c>
      <c r="CG160" s="50">
        <f>CE160/J160</f>
        <v>3.8315270935960593</v>
      </c>
      <c r="CH160" s="49">
        <v>79</v>
      </c>
      <c r="CI160" s="49"/>
      <c r="CJ160" s="52" t="s">
        <v>489</v>
      </c>
      <c r="CK160" s="51">
        <v>1060</v>
      </c>
      <c r="CL160" s="49">
        <v>67</v>
      </c>
      <c r="CM160" s="49"/>
      <c r="CN160" s="49"/>
      <c r="CO160" s="51">
        <v>5116</v>
      </c>
      <c r="CP160" s="49">
        <v>296</v>
      </c>
      <c r="CQ160" s="51">
        <v>6243</v>
      </c>
      <c r="CR160" s="50">
        <f>CQ160/J160</f>
        <v>6.1507389162561577</v>
      </c>
      <c r="CS160" s="50">
        <f>CQ160/CE160</f>
        <v>1.6052969915145281</v>
      </c>
      <c r="CT160" s="49">
        <v>61</v>
      </c>
      <c r="CU160" s="49">
        <v>229</v>
      </c>
      <c r="CV160" s="49">
        <v>15</v>
      </c>
      <c r="CW160" s="49">
        <v>51</v>
      </c>
      <c r="CX160" s="49">
        <v>0</v>
      </c>
      <c r="CY160" s="49">
        <v>66</v>
      </c>
      <c r="CZ160" s="49">
        <v>23</v>
      </c>
      <c r="DA160" s="49">
        <v>66</v>
      </c>
      <c r="DB160" s="49">
        <v>540</v>
      </c>
      <c r="DC160" s="49">
        <v>0</v>
      </c>
      <c r="DD160" s="51">
        <v>606</v>
      </c>
      <c r="DE160" s="49">
        <v>0</v>
      </c>
      <c r="DF160" s="49">
        <v>0</v>
      </c>
      <c r="DG160" s="49">
        <v>0</v>
      </c>
      <c r="DH160" s="49">
        <v>0</v>
      </c>
      <c r="DI160" s="51">
        <v>66</v>
      </c>
      <c r="DJ160" s="49">
        <v>0</v>
      </c>
      <c r="DK160" s="49">
        <v>0</v>
      </c>
      <c r="DL160" s="49">
        <v>0</v>
      </c>
      <c r="DM160" s="51">
        <v>0</v>
      </c>
      <c r="DN160" s="51">
        <v>606</v>
      </c>
      <c r="DO160" s="50">
        <f>DN160/J160</f>
        <v>0.59704433497536946</v>
      </c>
      <c r="DP160" s="52"/>
      <c r="DQ160" s="52">
        <v>0</v>
      </c>
      <c r="DR160" s="49">
        <v>0</v>
      </c>
      <c r="DS160" s="49">
        <v>0</v>
      </c>
      <c r="DT160" s="49">
        <v>0</v>
      </c>
      <c r="DU160" s="49">
        <v>20</v>
      </c>
      <c r="DV160" s="49">
        <v>0</v>
      </c>
      <c r="DW160" s="49">
        <v>0</v>
      </c>
      <c r="DX160" s="49">
        <v>5</v>
      </c>
      <c r="DY160" s="49">
        <v>49</v>
      </c>
      <c r="DZ160" s="49">
        <v>361</v>
      </c>
      <c r="EA160" s="52" t="s">
        <v>184</v>
      </c>
      <c r="EB160" s="51">
        <v>2017</v>
      </c>
    </row>
    <row r="161" spans="1:132" s="3" customFormat="1">
      <c r="A161" s="3" t="s">
        <v>156</v>
      </c>
      <c r="B161" s="3" t="s">
        <v>434</v>
      </c>
      <c r="C161" s="3" t="s">
        <v>283</v>
      </c>
      <c r="D161" s="35"/>
      <c r="E161" s="37"/>
      <c r="F161" s="37"/>
      <c r="G161" s="37"/>
      <c r="H161" s="35"/>
      <c r="I161" s="37"/>
      <c r="J161" s="37">
        <v>1208</v>
      </c>
      <c r="K161" s="36"/>
      <c r="L161" s="37">
        <v>3085</v>
      </c>
      <c r="M161" s="38">
        <f>L161/J161</f>
        <v>2.5538079470198674</v>
      </c>
      <c r="N161" s="39"/>
      <c r="O161" s="39"/>
      <c r="P161" s="40"/>
      <c r="Q161" s="40"/>
      <c r="R161" s="40"/>
      <c r="S161" s="40"/>
      <c r="T161" s="40"/>
      <c r="U161" s="40"/>
      <c r="V161" s="40"/>
      <c r="W161" s="40"/>
      <c r="X161" s="53"/>
      <c r="Y161" s="42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4"/>
      <c r="AT161" s="54"/>
      <c r="AU161" s="54"/>
      <c r="AV161" s="54"/>
      <c r="AW161" s="54"/>
      <c r="AX161" s="55"/>
      <c r="AY161" s="55"/>
      <c r="AZ161" s="55"/>
      <c r="BA161" s="55"/>
      <c r="BB161" s="46"/>
      <c r="BC161" s="55"/>
      <c r="BD161" s="55"/>
      <c r="BE161" s="55"/>
      <c r="BF161" s="55"/>
      <c r="BG161" s="55"/>
      <c r="BH161" s="55"/>
      <c r="BI161" s="55"/>
      <c r="BJ161" s="55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48"/>
      <c r="BW161" s="56"/>
      <c r="BX161" s="56"/>
      <c r="BY161" s="56"/>
      <c r="BZ161" s="56"/>
      <c r="CA161" s="52"/>
      <c r="CB161" s="52"/>
      <c r="CC161" s="52"/>
      <c r="CD161" s="50"/>
      <c r="CE161" s="52"/>
      <c r="CF161" s="52"/>
      <c r="CG161" s="50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0"/>
      <c r="CS161" s="50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1"/>
      <c r="DE161" s="52"/>
      <c r="DF161" s="52"/>
      <c r="DG161" s="52"/>
      <c r="DH161" s="52"/>
      <c r="DI161" s="52"/>
      <c r="DJ161" s="52"/>
      <c r="DK161" s="52"/>
      <c r="DL161" s="52"/>
      <c r="DM161" s="51"/>
      <c r="DN161" s="51"/>
      <c r="DO161" s="50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</row>
    <row r="162" spans="1:132" s="3" customFormat="1">
      <c r="A162" s="3" t="s">
        <v>157</v>
      </c>
      <c r="B162" s="3" t="s">
        <v>345</v>
      </c>
      <c r="C162" s="3" t="s">
        <v>282</v>
      </c>
      <c r="D162" s="35"/>
      <c r="E162" s="37"/>
      <c r="F162" s="37"/>
      <c r="G162" s="37"/>
      <c r="H162" s="35"/>
      <c r="I162" s="37"/>
      <c r="J162" s="36">
        <v>143</v>
      </c>
      <c r="K162" s="36"/>
      <c r="L162" s="35"/>
      <c r="M162" s="38"/>
      <c r="N162" s="39"/>
      <c r="O162" s="39"/>
      <c r="P162" s="40"/>
      <c r="Q162" s="40"/>
      <c r="R162" s="40"/>
      <c r="S162" s="40"/>
      <c r="T162" s="40"/>
      <c r="U162" s="40"/>
      <c r="V162" s="40"/>
      <c r="W162" s="40"/>
      <c r="X162" s="53"/>
      <c r="Y162" s="42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4"/>
      <c r="AT162" s="54"/>
      <c r="AU162" s="54"/>
      <c r="AV162" s="54"/>
      <c r="AW162" s="54"/>
      <c r="AX162" s="55"/>
      <c r="AY162" s="55"/>
      <c r="AZ162" s="55"/>
      <c r="BA162" s="55"/>
      <c r="BB162" s="46"/>
      <c r="BC162" s="55"/>
      <c r="BD162" s="55"/>
      <c r="BE162" s="55"/>
      <c r="BF162" s="55"/>
      <c r="BG162" s="55"/>
      <c r="BH162" s="55"/>
      <c r="BI162" s="55"/>
      <c r="BJ162" s="55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48"/>
      <c r="BW162" s="56"/>
      <c r="BX162" s="56"/>
      <c r="BY162" s="56"/>
      <c r="BZ162" s="56"/>
      <c r="CA162" s="52"/>
      <c r="CB162" s="52"/>
      <c r="CC162" s="52"/>
      <c r="CD162" s="50"/>
      <c r="CE162" s="52"/>
      <c r="CF162" s="52"/>
      <c r="CG162" s="50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0"/>
      <c r="CS162" s="50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1"/>
      <c r="DE162" s="52"/>
      <c r="DF162" s="52"/>
      <c r="DG162" s="52"/>
      <c r="DH162" s="52"/>
      <c r="DI162" s="52"/>
      <c r="DJ162" s="52"/>
      <c r="DK162" s="52"/>
      <c r="DL162" s="52"/>
      <c r="DM162" s="51"/>
      <c r="DN162" s="51"/>
      <c r="DO162" s="50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</row>
    <row r="163" spans="1:132" s="3" customFormat="1">
      <c r="A163" s="3" t="s">
        <v>158</v>
      </c>
      <c r="B163" s="3" t="s">
        <v>435</v>
      </c>
      <c r="C163" s="3" t="s">
        <v>295</v>
      </c>
      <c r="D163" s="35"/>
      <c r="E163" s="37"/>
      <c r="F163" s="37"/>
      <c r="G163" s="37"/>
      <c r="H163" s="35"/>
      <c r="I163" s="37"/>
      <c r="J163" s="37">
        <v>3826</v>
      </c>
      <c r="K163" s="36"/>
      <c r="L163" s="37">
        <v>1744</v>
      </c>
      <c r="M163" s="38">
        <f>L163/J163</f>
        <v>0.4558285415577627</v>
      </c>
      <c r="N163" s="39"/>
      <c r="O163" s="39"/>
      <c r="P163" s="40"/>
      <c r="Q163" s="40"/>
      <c r="R163" s="40"/>
      <c r="S163" s="40"/>
      <c r="T163" s="40"/>
      <c r="U163" s="40"/>
      <c r="V163" s="40"/>
      <c r="W163" s="40"/>
      <c r="X163" s="53"/>
      <c r="Y163" s="42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4"/>
      <c r="AT163" s="54"/>
      <c r="AU163" s="54"/>
      <c r="AV163" s="54"/>
      <c r="AW163" s="54"/>
      <c r="AX163" s="55"/>
      <c r="AY163" s="55"/>
      <c r="AZ163" s="55"/>
      <c r="BA163" s="55"/>
      <c r="BB163" s="46"/>
      <c r="BC163" s="55"/>
      <c r="BD163" s="55"/>
      <c r="BE163" s="55"/>
      <c r="BF163" s="55"/>
      <c r="BG163" s="55"/>
      <c r="BH163" s="55"/>
      <c r="BI163" s="55"/>
      <c r="BJ163" s="55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48"/>
      <c r="BW163" s="56"/>
      <c r="BX163" s="56"/>
      <c r="BY163" s="56"/>
      <c r="BZ163" s="56"/>
      <c r="CA163" s="52"/>
      <c r="CB163" s="52"/>
      <c r="CC163" s="52"/>
      <c r="CD163" s="50"/>
      <c r="CE163" s="52"/>
      <c r="CF163" s="52"/>
      <c r="CG163" s="50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0"/>
      <c r="CS163" s="50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1"/>
      <c r="DE163" s="52"/>
      <c r="DF163" s="52"/>
      <c r="DG163" s="52"/>
      <c r="DH163" s="52"/>
      <c r="DI163" s="52"/>
      <c r="DJ163" s="52"/>
      <c r="DK163" s="52"/>
      <c r="DL163" s="52"/>
      <c r="DM163" s="51"/>
      <c r="DN163" s="51"/>
      <c r="DO163" s="50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</row>
    <row r="164" spans="1:132" s="3" customFormat="1">
      <c r="A164" s="3" t="s">
        <v>159</v>
      </c>
      <c r="B164" s="3" t="s">
        <v>436</v>
      </c>
      <c r="C164" s="3" t="s">
        <v>293</v>
      </c>
      <c r="D164" s="35" t="s">
        <v>187</v>
      </c>
      <c r="E164" s="37">
        <v>962</v>
      </c>
      <c r="F164" s="37"/>
      <c r="G164" s="37">
        <v>65</v>
      </c>
      <c r="H164" s="36"/>
      <c r="I164" s="37"/>
      <c r="J164" s="37">
        <v>2303</v>
      </c>
      <c r="K164" s="36">
        <v>37</v>
      </c>
      <c r="L164" s="37">
        <v>2858</v>
      </c>
      <c r="M164" s="38">
        <f>L164/J164</f>
        <v>1.2409900130264873</v>
      </c>
      <c r="N164" s="39">
        <v>43647</v>
      </c>
      <c r="O164" s="39">
        <v>44012</v>
      </c>
      <c r="P164" s="40">
        <v>0</v>
      </c>
      <c r="Q164" s="40">
        <v>36</v>
      </c>
      <c r="R164" s="40">
        <v>0</v>
      </c>
      <c r="S164" s="40">
        <v>36</v>
      </c>
      <c r="T164" s="40">
        <v>20</v>
      </c>
      <c r="U164" s="40">
        <v>56</v>
      </c>
      <c r="V164" s="40">
        <v>0</v>
      </c>
      <c r="W164" s="40">
        <v>12</v>
      </c>
      <c r="X164" s="41">
        <v>80000</v>
      </c>
      <c r="Y164" s="42">
        <f>X164/J164</f>
        <v>34.737299174989147</v>
      </c>
      <c r="Z164" s="41">
        <v>15</v>
      </c>
      <c r="AA164" s="41">
        <v>25</v>
      </c>
      <c r="AB164" s="41">
        <v>5</v>
      </c>
      <c r="AC164" s="41">
        <v>8861</v>
      </c>
      <c r="AD164" s="41">
        <v>8866</v>
      </c>
      <c r="AE164" s="41">
        <v>88866</v>
      </c>
      <c r="AF164" s="41">
        <v>1302</v>
      </c>
      <c r="AG164" s="41">
        <v>90168</v>
      </c>
      <c r="AH164" s="41">
        <v>200</v>
      </c>
      <c r="AI164" s="41">
        <v>0</v>
      </c>
      <c r="AJ164" s="41">
        <v>0</v>
      </c>
      <c r="AK164" s="41">
        <v>200</v>
      </c>
      <c r="AL164" s="41">
        <v>0</v>
      </c>
      <c r="AM164" s="43">
        <v>390</v>
      </c>
      <c r="AN164" s="41">
        <v>0</v>
      </c>
      <c r="AO164" s="41">
        <v>390</v>
      </c>
      <c r="AP164" s="41">
        <v>0</v>
      </c>
      <c r="AQ164" s="41">
        <v>590</v>
      </c>
      <c r="AR164" s="41">
        <v>0</v>
      </c>
      <c r="AS164" s="44">
        <v>0</v>
      </c>
      <c r="AT164" s="44">
        <v>0</v>
      </c>
      <c r="AU164" s="44">
        <v>0</v>
      </c>
      <c r="AV164" s="44">
        <v>0</v>
      </c>
      <c r="AW164" s="44">
        <v>0</v>
      </c>
      <c r="AX164" s="45">
        <v>12349</v>
      </c>
      <c r="AY164" s="45">
        <v>498</v>
      </c>
      <c r="AZ164" s="45">
        <v>1318</v>
      </c>
      <c r="BA164" s="45">
        <v>14165</v>
      </c>
      <c r="BB164" s="46">
        <f>BA164/J164</f>
        <v>6.1506730351715158</v>
      </c>
      <c r="BC164" s="45">
        <v>47233</v>
      </c>
      <c r="BD164" s="45">
        <v>12137</v>
      </c>
      <c r="BE164" s="45">
        <v>59370</v>
      </c>
      <c r="BF164" s="45">
        <v>6466</v>
      </c>
      <c r="BG164" s="45">
        <v>90168</v>
      </c>
      <c r="BH164" s="45">
        <v>80001</v>
      </c>
      <c r="BI164" s="45">
        <v>0</v>
      </c>
      <c r="BJ164" s="45">
        <v>0</v>
      </c>
      <c r="BK164" s="48">
        <v>10472</v>
      </c>
      <c r="BL164" s="48">
        <v>7586</v>
      </c>
      <c r="BM164" s="48">
        <v>18058</v>
      </c>
      <c r="BN164" s="48">
        <v>11693</v>
      </c>
      <c r="BO164" s="47">
        <v>586</v>
      </c>
      <c r="BP164" s="47">
        <v>201</v>
      </c>
      <c r="BQ164" s="47">
        <v>787</v>
      </c>
      <c r="BR164" s="47">
        <v>295</v>
      </c>
      <c r="BS164" s="47">
        <v>71</v>
      </c>
      <c r="BT164" s="47">
        <v>366</v>
      </c>
      <c r="BU164" s="48">
        <v>7959</v>
      </c>
      <c r="BV164" s="48">
        <v>38863</v>
      </c>
      <c r="BW164" s="47">
        <v>13</v>
      </c>
      <c r="BX164" s="47">
        <v>0</v>
      </c>
      <c r="BY164" s="47">
        <v>13</v>
      </c>
      <c r="BZ164" s="47">
        <v>52</v>
      </c>
      <c r="CA164" s="49">
        <v>626</v>
      </c>
      <c r="CB164" s="49">
        <v>263</v>
      </c>
      <c r="CC164" s="49">
        <v>889</v>
      </c>
      <c r="CD164" s="50">
        <f>CC164/J164</f>
        <v>0.3860182370820669</v>
      </c>
      <c r="CE164" s="51">
        <v>4492</v>
      </c>
      <c r="CF164" s="52" t="s">
        <v>489</v>
      </c>
      <c r="CG164" s="50">
        <f>CE164/J164</f>
        <v>1.9504993486756406</v>
      </c>
      <c r="CH164" s="49">
        <v>76</v>
      </c>
      <c r="CI164" s="49">
        <v>276</v>
      </c>
      <c r="CJ164" s="52" t="s">
        <v>489</v>
      </c>
      <c r="CK164" s="51">
        <v>1394</v>
      </c>
      <c r="CL164" s="49">
        <v>525</v>
      </c>
      <c r="CM164" s="51">
        <v>4861</v>
      </c>
      <c r="CN164" s="49">
        <v>3736</v>
      </c>
      <c r="CO164" s="51">
        <v>8597</v>
      </c>
      <c r="CP164" s="49">
        <v>214</v>
      </c>
      <c r="CQ164" s="51">
        <v>10516</v>
      </c>
      <c r="CR164" s="50">
        <f>CQ164/J164</f>
        <v>4.5662179765523234</v>
      </c>
      <c r="CS164" s="50">
        <f>CQ164/CE164</f>
        <v>2.3410507569011578</v>
      </c>
      <c r="CT164" s="49">
        <v>282</v>
      </c>
      <c r="CU164" s="49">
        <v>227</v>
      </c>
      <c r="CV164" s="49">
        <v>87</v>
      </c>
      <c r="CW164" s="49">
        <v>31</v>
      </c>
      <c r="CX164" s="49">
        <v>7</v>
      </c>
      <c r="CY164" s="49">
        <v>125</v>
      </c>
      <c r="CZ164" s="49">
        <v>0</v>
      </c>
      <c r="DA164" s="49">
        <v>377</v>
      </c>
      <c r="DB164" s="49">
        <v>272</v>
      </c>
      <c r="DC164" s="49">
        <v>36</v>
      </c>
      <c r="DD164" s="51">
        <v>685</v>
      </c>
      <c r="DE164" s="49">
        <v>0</v>
      </c>
      <c r="DF164" s="49">
        <v>0</v>
      </c>
      <c r="DG164" s="49">
        <v>0</v>
      </c>
      <c r="DH164" s="49">
        <v>0</v>
      </c>
      <c r="DI164" s="51">
        <v>125</v>
      </c>
      <c r="DJ164" s="49">
        <v>0</v>
      </c>
      <c r="DK164" s="49">
        <v>0</v>
      </c>
      <c r="DL164" s="49">
        <v>0</v>
      </c>
      <c r="DM164" s="51">
        <v>0</v>
      </c>
      <c r="DN164" s="51">
        <v>685</v>
      </c>
      <c r="DO164" s="50">
        <f>DN164/J164</f>
        <v>0.29743812418584453</v>
      </c>
      <c r="DP164" s="49">
        <v>0</v>
      </c>
      <c r="DQ164" s="49">
        <v>0</v>
      </c>
      <c r="DR164" s="49">
        <v>0</v>
      </c>
      <c r="DS164" s="49">
        <v>0</v>
      </c>
      <c r="DT164" s="49">
        <v>0</v>
      </c>
      <c r="DU164" s="49">
        <v>0</v>
      </c>
      <c r="DV164" s="49">
        <v>0</v>
      </c>
      <c r="DW164" s="49">
        <v>0</v>
      </c>
      <c r="DX164" s="49">
        <v>5</v>
      </c>
      <c r="DY164" s="49">
        <v>3</v>
      </c>
      <c r="DZ164" s="49">
        <v>78</v>
      </c>
      <c r="EA164" s="51">
        <v>1350</v>
      </c>
      <c r="EB164" s="49"/>
    </row>
    <row r="165" spans="1:132" s="3" customFormat="1">
      <c r="A165" s="3" t="s">
        <v>160</v>
      </c>
      <c r="B165" s="3" t="s">
        <v>437</v>
      </c>
      <c r="C165" s="3" t="s">
        <v>283</v>
      </c>
      <c r="D165" s="35"/>
      <c r="E165" s="37"/>
      <c r="F165" s="37"/>
      <c r="G165" s="37"/>
      <c r="H165" s="35"/>
      <c r="I165" s="37"/>
      <c r="J165" s="36">
        <v>679</v>
      </c>
      <c r="K165" s="36"/>
      <c r="L165" s="35"/>
      <c r="M165" s="38"/>
      <c r="N165" s="39"/>
      <c r="O165" s="39"/>
      <c r="P165" s="40"/>
      <c r="Q165" s="40"/>
      <c r="R165" s="40"/>
      <c r="S165" s="40"/>
      <c r="T165" s="40"/>
      <c r="U165" s="40"/>
      <c r="V165" s="40"/>
      <c r="W165" s="40"/>
      <c r="X165" s="53"/>
      <c r="Y165" s="42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4"/>
      <c r="AT165" s="54"/>
      <c r="AU165" s="54"/>
      <c r="AV165" s="54"/>
      <c r="AW165" s="54"/>
      <c r="AX165" s="55"/>
      <c r="AY165" s="55"/>
      <c r="AZ165" s="55"/>
      <c r="BA165" s="55"/>
      <c r="BB165" s="46"/>
      <c r="BC165" s="55"/>
      <c r="BD165" s="55"/>
      <c r="BE165" s="55"/>
      <c r="BF165" s="55"/>
      <c r="BG165" s="55"/>
      <c r="BH165" s="55"/>
      <c r="BI165" s="55"/>
      <c r="BJ165" s="55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48"/>
      <c r="BW165" s="56"/>
      <c r="BX165" s="56"/>
      <c r="BY165" s="56"/>
      <c r="BZ165" s="56"/>
      <c r="CA165" s="52"/>
      <c r="CB165" s="52"/>
      <c r="CC165" s="52"/>
      <c r="CD165" s="50"/>
      <c r="CE165" s="52"/>
      <c r="CF165" s="52"/>
      <c r="CG165" s="50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0"/>
      <c r="CS165" s="50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1"/>
      <c r="DE165" s="52"/>
      <c r="DF165" s="52"/>
      <c r="DG165" s="52"/>
      <c r="DH165" s="52"/>
      <c r="DI165" s="52"/>
      <c r="DJ165" s="52"/>
      <c r="DK165" s="52"/>
      <c r="DL165" s="52"/>
      <c r="DM165" s="51"/>
      <c r="DN165" s="51"/>
      <c r="DO165" s="50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</row>
    <row r="166" spans="1:132" s="3" customFormat="1">
      <c r="A166" s="3" t="s">
        <v>161</v>
      </c>
      <c r="B166" s="3" t="s">
        <v>438</v>
      </c>
      <c r="C166" s="3" t="s">
        <v>290</v>
      </c>
      <c r="D166" s="35"/>
      <c r="E166" s="37"/>
      <c r="F166" s="37"/>
      <c r="G166" s="37"/>
      <c r="H166" s="35"/>
      <c r="I166" s="37"/>
      <c r="J166" s="36">
        <v>986</v>
      </c>
      <c r="K166" s="36"/>
      <c r="L166" s="35"/>
      <c r="M166" s="38"/>
      <c r="N166" s="39"/>
      <c r="O166" s="39"/>
      <c r="P166" s="40"/>
      <c r="Q166" s="40"/>
      <c r="R166" s="40"/>
      <c r="S166" s="40"/>
      <c r="T166" s="40"/>
      <c r="U166" s="40"/>
      <c r="V166" s="40"/>
      <c r="W166" s="40"/>
      <c r="X166" s="53"/>
      <c r="Y166" s="42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4"/>
      <c r="AT166" s="54"/>
      <c r="AU166" s="54"/>
      <c r="AV166" s="54"/>
      <c r="AW166" s="54"/>
      <c r="AX166" s="55"/>
      <c r="AY166" s="55"/>
      <c r="AZ166" s="55"/>
      <c r="BA166" s="55"/>
      <c r="BB166" s="46"/>
      <c r="BC166" s="55"/>
      <c r="BD166" s="55"/>
      <c r="BE166" s="55"/>
      <c r="BF166" s="55"/>
      <c r="BG166" s="55"/>
      <c r="BH166" s="55"/>
      <c r="BI166" s="55"/>
      <c r="BJ166" s="55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48"/>
      <c r="BW166" s="56"/>
      <c r="BX166" s="56"/>
      <c r="BY166" s="56"/>
      <c r="BZ166" s="56"/>
      <c r="CA166" s="52"/>
      <c r="CB166" s="52"/>
      <c r="CC166" s="52"/>
      <c r="CD166" s="50"/>
      <c r="CE166" s="52"/>
      <c r="CF166" s="52"/>
      <c r="CG166" s="50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0"/>
      <c r="CS166" s="50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1"/>
      <c r="DE166" s="52"/>
      <c r="DF166" s="52"/>
      <c r="DG166" s="52"/>
      <c r="DH166" s="52"/>
      <c r="DI166" s="52"/>
      <c r="DJ166" s="52"/>
      <c r="DK166" s="52"/>
      <c r="DL166" s="52"/>
      <c r="DM166" s="51"/>
      <c r="DN166" s="51"/>
      <c r="DO166" s="50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</row>
    <row r="167" spans="1:132" s="3" customFormat="1">
      <c r="A167" s="3" t="s">
        <v>162</v>
      </c>
      <c r="B167" s="3" t="s">
        <v>439</v>
      </c>
      <c r="C167" s="3" t="s">
        <v>293</v>
      </c>
      <c r="D167" s="35" t="s">
        <v>187</v>
      </c>
      <c r="E167" s="37">
        <v>456</v>
      </c>
      <c r="F167" s="37"/>
      <c r="G167" s="37">
        <v>30</v>
      </c>
      <c r="H167" s="36"/>
      <c r="I167" s="37"/>
      <c r="J167" s="36">
        <v>832</v>
      </c>
      <c r="K167" s="36">
        <v>38</v>
      </c>
      <c r="L167" s="37">
        <v>2212</v>
      </c>
      <c r="M167" s="38">
        <f t="shared" ref="M167:M188" si="81">L167/J167</f>
        <v>2.6586538461538463</v>
      </c>
      <c r="N167" s="39">
        <v>43647</v>
      </c>
      <c r="O167" s="39">
        <v>44012</v>
      </c>
      <c r="P167" s="40">
        <v>0</v>
      </c>
      <c r="Q167" s="40">
        <v>23</v>
      </c>
      <c r="R167" s="40">
        <v>9</v>
      </c>
      <c r="S167" s="40">
        <v>32</v>
      </c>
      <c r="T167" s="40">
        <v>0</v>
      </c>
      <c r="U167" s="40">
        <v>32</v>
      </c>
      <c r="V167" s="40">
        <v>0</v>
      </c>
      <c r="W167" s="40">
        <v>0</v>
      </c>
      <c r="X167" s="41">
        <v>39692</v>
      </c>
      <c r="Y167" s="42">
        <f>X167/J167</f>
        <v>47.706730769230766</v>
      </c>
      <c r="Z167" s="41">
        <v>0</v>
      </c>
      <c r="AA167" s="41">
        <v>0</v>
      </c>
      <c r="AB167" s="41">
        <v>0</v>
      </c>
      <c r="AC167" s="41">
        <v>15643</v>
      </c>
      <c r="AD167" s="41">
        <v>15643</v>
      </c>
      <c r="AE167" s="41">
        <v>55335</v>
      </c>
      <c r="AF167" s="41">
        <v>0</v>
      </c>
      <c r="AG167" s="41">
        <v>55335</v>
      </c>
      <c r="AH167" s="41">
        <v>200</v>
      </c>
      <c r="AI167" s="41">
        <v>0</v>
      </c>
      <c r="AJ167" s="41">
        <v>0</v>
      </c>
      <c r="AK167" s="41">
        <v>200</v>
      </c>
      <c r="AL167" s="41">
        <v>0</v>
      </c>
      <c r="AM167" s="43">
        <v>0</v>
      </c>
      <c r="AN167" s="41">
        <v>0</v>
      </c>
      <c r="AO167" s="41">
        <v>0</v>
      </c>
      <c r="AP167" s="41">
        <v>2000</v>
      </c>
      <c r="AQ167" s="41">
        <v>2200</v>
      </c>
      <c r="AR167" s="41">
        <v>1310</v>
      </c>
      <c r="AS167" s="44">
        <v>0</v>
      </c>
      <c r="AT167" s="44">
        <v>0</v>
      </c>
      <c r="AU167" s="44">
        <v>0</v>
      </c>
      <c r="AV167" s="44">
        <v>18753</v>
      </c>
      <c r="AW167" s="44">
        <v>18753</v>
      </c>
      <c r="AX167" s="45">
        <v>4752</v>
      </c>
      <c r="AY167" s="45">
        <v>900</v>
      </c>
      <c r="AZ167" s="45">
        <v>401</v>
      </c>
      <c r="BA167" s="45">
        <v>6053</v>
      </c>
      <c r="BB167" s="46">
        <f>BA167/J167</f>
        <v>7.275240384615385</v>
      </c>
      <c r="BC167" s="45">
        <v>25690</v>
      </c>
      <c r="BD167" s="45">
        <v>1965</v>
      </c>
      <c r="BE167" s="45">
        <v>27655</v>
      </c>
      <c r="BF167" s="45">
        <v>10536</v>
      </c>
      <c r="BG167" s="45">
        <v>55335</v>
      </c>
      <c r="BH167" s="45">
        <v>44244</v>
      </c>
      <c r="BI167" s="45">
        <v>825</v>
      </c>
      <c r="BJ167" s="45">
        <v>0</v>
      </c>
      <c r="BK167" s="47"/>
      <c r="BL167" s="47"/>
      <c r="BM167" s="48">
        <v>7000</v>
      </c>
      <c r="BN167" s="47">
        <v>841</v>
      </c>
      <c r="BO167" s="47">
        <v>0</v>
      </c>
      <c r="BP167" s="47">
        <v>0</v>
      </c>
      <c r="BQ167" s="47">
        <v>0</v>
      </c>
      <c r="BR167" s="47">
        <v>0</v>
      </c>
      <c r="BS167" s="47">
        <v>0</v>
      </c>
      <c r="BT167" s="47">
        <v>0</v>
      </c>
      <c r="BU167" s="47">
        <v>10741</v>
      </c>
      <c r="BV167" s="48">
        <v>18582</v>
      </c>
      <c r="BW167" s="47">
        <v>0</v>
      </c>
      <c r="BX167" s="47">
        <v>0</v>
      </c>
      <c r="BY167" s="47">
        <v>0</v>
      </c>
      <c r="BZ167" s="47">
        <v>51</v>
      </c>
      <c r="CA167" s="49"/>
      <c r="CB167" s="49"/>
      <c r="CC167" s="51">
        <v>1498</v>
      </c>
      <c r="CD167" s="50">
        <f>CC167/J167</f>
        <v>1.8004807692307692</v>
      </c>
      <c r="CE167" s="51">
        <v>2000</v>
      </c>
      <c r="CF167" s="52" t="s">
        <v>488</v>
      </c>
      <c r="CG167" s="50">
        <f>CE167/J167</f>
        <v>2.4038461538461537</v>
      </c>
      <c r="CH167" s="49">
        <v>0</v>
      </c>
      <c r="CI167" s="51">
        <v>1000</v>
      </c>
      <c r="CJ167" s="52" t="s">
        <v>488</v>
      </c>
      <c r="CK167" s="49">
        <v>0</v>
      </c>
      <c r="CL167" s="49">
        <v>2</v>
      </c>
      <c r="CM167" s="49"/>
      <c r="CN167" s="49"/>
      <c r="CO167" s="51">
        <v>1915</v>
      </c>
      <c r="CP167" s="49">
        <v>0</v>
      </c>
      <c r="CQ167" s="51">
        <v>1917</v>
      </c>
      <c r="CR167" s="50">
        <f>CQ167/J167</f>
        <v>2.3040865384615383</v>
      </c>
      <c r="CS167" s="50">
        <f>CQ167/CE167</f>
        <v>0.95850000000000002</v>
      </c>
      <c r="CT167" s="49">
        <v>0</v>
      </c>
      <c r="CU167" s="49">
        <v>10</v>
      </c>
      <c r="CV167" s="49">
        <v>0</v>
      </c>
      <c r="CW167" s="49">
        <v>0</v>
      </c>
      <c r="CX167" s="49">
        <v>0</v>
      </c>
      <c r="CY167" s="49">
        <v>0</v>
      </c>
      <c r="CZ167" s="49">
        <v>0</v>
      </c>
      <c r="DA167" s="49">
        <v>0</v>
      </c>
      <c r="DB167" s="49">
        <v>100</v>
      </c>
      <c r="DC167" s="49">
        <v>0</v>
      </c>
      <c r="DD167" s="51">
        <v>100</v>
      </c>
      <c r="DE167" s="49">
        <v>0</v>
      </c>
      <c r="DF167" s="49">
        <v>0</v>
      </c>
      <c r="DG167" s="49">
        <v>0</v>
      </c>
      <c r="DH167" s="49">
        <v>0</v>
      </c>
      <c r="DI167" s="51">
        <v>0</v>
      </c>
      <c r="DJ167" s="49">
        <v>0</v>
      </c>
      <c r="DK167" s="49">
        <v>0</v>
      </c>
      <c r="DL167" s="49">
        <v>0</v>
      </c>
      <c r="DM167" s="51">
        <v>0</v>
      </c>
      <c r="DN167" s="51">
        <v>100</v>
      </c>
      <c r="DO167" s="50">
        <f>DN167/J167</f>
        <v>0.1201923076923077</v>
      </c>
      <c r="DP167" s="49">
        <v>0</v>
      </c>
      <c r="DQ167" s="49">
        <v>0</v>
      </c>
      <c r="DR167" s="49">
        <v>0</v>
      </c>
      <c r="DS167" s="49">
        <v>0</v>
      </c>
      <c r="DT167" s="49">
        <v>0</v>
      </c>
      <c r="DU167" s="49">
        <v>0</v>
      </c>
      <c r="DV167" s="49">
        <v>0</v>
      </c>
      <c r="DW167" s="49">
        <v>0</v>
      </c>
      <c r="DX167" s="49">
        <v>4</v>
      </c>
      <c r="DY167" s="49">
        <v>0</v>
      </c>
      <c r="DZ167" s="49">
        <v>200</v>
      </c>
      <c r="EA167" s="49"/>
      <c r="EB167" s="49"/>
    </row>
    <row r="168" spans="1:132" s="3" customFormat="1">
      <c r="A168" s="3" t="s">
        <v>163</v>
      </c>
      <c r="B168" s="3" t="s">
        <v>440</v>
      </c>
      <c r="C168" s="3" t="s">
        <v>287</v>
      </c>
      <c r="D168" s="35" t="s">
        <v>187</v>
      </c>
      <c r="E168" s="37">
        <v>1700</v>
      </c>
      <c r="F168" s="37"/>
      <c r="G168" s="37"/>
      <c r="H168" s="36"/>
      <c r="I168" s="37"/>
      <c r="J168" s="37">
        <v>1613</v>
      </c>
      <c r="K168" s="36">
        <v>52</v>
      </c>
      <c r="L168" s="37">
        <v>1450</v>
      </c>
      <c r="M168" s="38">
        <f t="shared" si="81"/>
        <v>0.89894606323620585</v>
      </c>
      <c r="N168" s="39">
        <v>43466</v>
      </c>
      <c r="O168" s="39">
        <v>43830</v>
      </c>
      <c r="P168" s="40">
        <v>0</v>
      </c>
      <c r="Q168" s="40">
        <v>33</v>
      </c>
      <c r="R168" s="40">
        <v>14</v>
      </c>
      <c r="S168" s="40">
        <v>47</v>
      </c>
      <c r="T168" s="40">
        <v>7</v>
      </c>
      <c r="U168" s="40">
        <v>54</v>
      </c>
      <c r="V168" s="40">
        <v>0</v>
      </c>
      <c r="W168" s="40">
        <v>21</v>
      </c>
      <c r="X168" s="41">
        <v>106851</v>
      </c>
      <c r="Y168" s="42">
        <f>X168/J168</f>
        <v>66.243645381277119</v>
      </c>
      <c r="Z168" s="41">
        <v>0</v>
      </c>
      <c r="AA168" s="41">
        <v>0</v>
      </c>
      <c r="AB168" s="41">
        <v>0</v>
      </c>
      <c r="AC168" s="41">
        <v>6671</v>
      </c>
      <c r="AD168" s="41">
        <v>6671</v>
      </c>
      <c r="AE168" s="41">
        <v>113522</v>
      </c>
      <c r="AF168" s="41">
        <v>1187</v>
      </c>
      <c r="AG168" s="41">
        <v>114709</v>
      </c>
      <c r="AH168" s="41">
        <v>200</v>
      </c>
      <c r="AI168" s="53"/>
      <c r="AJ168" s="53"/>
      <c r="AK168" s="41">
        <v>200</v>
      </c>
      <c r="AL168" s="41">
        <v>0</v>
      </c>
      <c r="AM168" s="43">
        <v>683</v>
      </c>
      <c r="AN168" s="41">
        <v>900</v>
      </c>
      <c r="AO168" s="41">
        <v>1583</v>
      </c>
      <c r="AP168" s="41">
        <v>0</v>
      </c>
      <c r="AQ168" s="41">
        <v>1783</v>
      </c>
      <c r="AR168" s="41">
        <v>48520</v>
      </c>
      <c r="AS168" s="44">
        <v>0</v>
      </c>
      <c r="AT168" s="44">
        <v>0</v>
      </c>
      <c r="AU168" s="44">
        <v>0</v>
      </c>
      <c r="AV168" s="44">
        <v>0</v>
      </c>
      <c r="AW168" s="44">
        <v>0</v>
      </c>
      <c r="AX168" s="45">
        <v>9640</v>
      </c>
      <c r="AY168" s="45">
        <v>1687</v>
      </c>
      <c r="AZ168" s="45">
        <v>3349</v>
      </c>
      <c r="BA168" s="45">
        <v>14676</v>
      </c>
      <c r="BB168" s="46">
        <f>BA168/J168</f>
        <v>9.0985740855548674</v>
      </c>
      <c r="BC168" s="45">
        <v>56453</v>
      </c>
      <c r="BD168" s="45">
        <v>34291</v>
      </c>
      <c r="BE168" s="45">
        <v>90744</v>
      </c>
      <c r="BF168" s="45">
        <v>11072</v>
      </c>
      <c r="BG168" s="45">
        <v>114709</v>
      </c>
      <c r="BH168" s="45">
        <v>116492</v>
      </c>
      <c r="BI168" s="45">
        <v>900</v>
      </c>
      <c r="BJ168" s="45">
        <v>0</v>
      </c>
      <c r="BK168" s="48">
        <v>5595</v>
      </c>
      <c r="BL168" s="48">
        <v>3128</v>
      </c>
      <c r="BM168" s="48">
        <v>8723</v>
      </c>
      <c r="BN168" s="48">
        <v>12412</v>
      </c>
      <c r="BO168" s="47">
        <v>710</v>
      </c>
      <c r="BP168" s="47">
        <v>243</v>
      </c>
      <c r="BQ168" s="47">
        <v>953</v>
      </c>
      <c r="BR168" s="47">
        <v>629</v>
      </c>
      <c r="BS168" s="47">
        <v>156</v>
      </c>
      <c r="BT168" s="47">
        <v>785</v>
      </c>
      <c r="BU168" s="48">
        <v>18545</v>
      </c>
      <c r="BV168" s="48">
        <v>41418</v>
      </c>
      <c r="BW168" s="47">
        <v>23</v>
      </c>
      <c r="BX168" s="47">
        <v>2</v>
      </c>
      <c r="BY168" s="47">
        <v>25</v>
      </c>
      <c r="BZ168" s="47">
        <v>54</v>
      </c>
      <c r="CA168" s="49">
        <v>699</v>
      </c>
      <c r="CB168" s="49">
        <v>66</v>
      </c>
      <c r="CC168" s="49">
        <v>765</v>
      </c>
      <c r="CD168" s="50">
        <f>CC168/J168</f>
        <v>0.47427154370737756</v>
      </c>
      <c r="CE168" s="51">
        <v>9044</v>
      </c>
      <c r="CF168" s="52" t="s">
        <v>489</v>
      </c>
      <c r="CG168" s="50">
        <f>CE168/J168</f>
        <v>5.6069435833849965</v>
      </c>
      <c r="CH168" s="49">
        <v>0</v>
      </c>
      <c r="CI168" s="49">
        <v>624</v>
      </c>
      <c r="CJ168" s="52" t="s">
        <v>488</v>
      </c>
      <c r="CK168" s="51">
        <v>2972</v>
      </c>
      <c r="CL168" s="49">
        <v>53</v>
      </c>
      <c r="CM168" s="51">
        <v>8522</v>
      </c>
      <c r="CN168" s="49">
        <v>5040</v>
      </c>
      <c r="CO168" s="51">
        <v>13562</v>
      </c>
      <c r="CP168" s="49">
        <v>0</v>
      </c>
      <c r="CQ168" s="51">
        <v>16587</v>
      </c>
      <c r="CR168" s="50">
        <f>CQ168/J168</f>
        <v>10.283323000619962</v>
      </c>
      <c r="CS168" s="50">
        <f>CQ168/CE168</f>
        <v>1.8340336134453781</v>
      </c>
      <c r="CT168" s="49">
        <v>254</v>
      </c>
      <c r="CU168" s="49">
        <v>242</v>
      </c>
      <c r="CV168" s="49">
        <v>38</v>
      </c>
      <c r="CW168" s="49">
        <v>132</v>
      </c>
      <c r="CX168" s="49">
        <v>21</v>
      </c>
      <c r="CY168" s="49">
        <v>191</v>
      </c>
      <c r="CZ168" s="49">
        <v>52</v>
      </c>
      <c r="DA168" s="49">
        <v>468</v>
      </c>
      <c r="DB168" s="51">
        <v>1870</v>
      </c>
      <c r="DC168" s="49">
        <v>137</v>
      </c>
      <c r="DD168" s="51">
        <v>2475</v>
      </c>
      <c r="DE168" s="49">
        <v>0</v>
      </c>
      <c r="DF168" s="49">
        <v>0</v>
      </c>
      <c r="DG168" s="49">
        <v>0</v>
      </c>
      <c r="DH168" s="49">
        <v>0</v>
      </c>
      <c r="DI168" s="51">
        <v>191</v>
      </c>
      <c r="DJ168" s="49">
        <v>0</v>
      </c>
      <c r="DK168" s="49">
        <v>0</v>
      </c>
      <c r="DL168" s="49">
        <v>0</v>
      </c>
      <c r="DM168" s="51">
        <v>0</v>
      </c>
      <c r="DN168" s="51">
        <v>2475</v>
      </c>
      <c r="DO168" s="50">
        <f>DN168/J168</f>
        <v>1.5344079355238687</v>
      </c>
      <c r="DP168" s="49">
        <v>13</v>
      </c>
      <c r="DQ168" s="49">
        <v>0</v>
      </c>
      <c r="DR168" s="49">
        <v>0</v>
      </c>
      <c r="DS168" s="49">
        <v>2</v>
      </c>
      <c r="DT168" s="49">
        <v>50</v>
      </c>
      <c r="DU168" s="49">
        <v>6</v>
      </c>
      <c r="DV168" s="49">
        <v>7</v>
      </c>
      <c r="DW168" s="49">
        <v>0</v>
      </c>
      <c r="DX168" s="49">
        <v>6</v>
      </c>
      <c r="DY168" s="49">
        <v>52</v>
      </c>
      <c r="DZ168" s="49">
        <v>549</v>
      </c>
      <c r="EA168" s="49">
        <v>358</v>
      </c>
      <c r="EB168" s="51">
        <v>3768</v>
      </c>
    </row>
    <row r="169" spans="1:132" s="3" customFormat="1">
      <c r="A169" s="3" t="s">
        <v>164</v>
      </c>
      <c r="B169" s="3" t="s">
        <v>441</v>
      </c>
      <c r="C169" s="3" t="s">
        <v>287</v>
      </c>
      <c r="D169" s="35" t="s">
        <v>187</v>
      </c>
      <c r="E169" s="37">
        <v>2528</v>
      </c>
      <c r="F169" s="37"/>
      <c r="G169" s="37"/>
      <c r="H169" s="36"/>
      <c r="I169" s="37"/>
      <c r="J169" s="37">
        <v>5141</v>
      </c>
      <c r="K169" s="36">
        <v>52</v>
      </c>
      <c r="L169" s="37">
        <v>7656</v>
      </c>
      <c r="M169" s="38">
        <f t="shared" si="81"/>
        <v>1.4892044349348377</v>
      </c>
      <c r="N169" s="39">
        <v>43466</v>
      </c>
      <c r="O169" s="39">
        <v>43830</v>
      </c>
      <c r="P169" s="40">
        <v>0</v>
      </c>
      <c r="Q169" s="40">
        <v>110</v>
      </c>
      <c r="R169" s="40">
        <v>0</v>
      </c>
      <c r="S169" s="40">
        <v>110</v>
      </c>
      <c r="T169" s="40">
        <v>89</v>
      </c>
      <c r="U169" s="40">
        <v>199</v>
      </c>
      <c r="V169" s="40">
        <v>0</v>
      </c>
      <c r="W169" s="40">
        <v>14</v>
      </c>
      <c r="X169" s="41">
        <v>484430</v>
      </c>
      <c r="Y169" s="42">
        <f>X169/J169</f>
        <v>94.228749270569935</v>
      </c>
      <c r="Z169" s="41">
        <v>25</v>
      </c>
      <c r="AA169" s="41">
        <v>0</v>
      </c>
      <c r="AB169" s="41">
        <v>2920</v>
      </c>
      <c r="AC169" s="41">
        <v>11367</v>
      </c>
      <c r="AD169" s="41">
        <v>14287</v>
      </c>
      <c r="AE169" s="41">
        <v>498717</v>
      </c>
      <c r="AF169" s="41">
        <v>15000</v>
      </c>
      <c r="AG169" s="41">
        <v>513717</v>
      </c>
      <c r="AH169" s="41">
        <v>200</v>
      </c>
      <c r="AI169" s="41">
        <v>0</v>
      </c>
      <c r="AJ169" s="41">
        <v>0</v>
      </c>
      <c r="AK169" s="41">
        <v>200</v>
      </c>
      <c r="AL169" s="41">
        <v>0</v>
      </c>
      <c r="AM169" s="53"/>
      <c r="AN169" s="41">
        <v>0</v>
      </c>
      <c r="AO169" s="41">
        <v>0</v>
      </c>
      <c r="AP169" s="41">
        <v>0</v>
      </c>
      <c r="AQ169" s="41">
        <v>200</v>
      </c>
      <c r="AR169" s="41">
        <v>0</v>
      </c>
      <c r="AS169" s="44">
        <v>0</v>
      </c>
      <c r="AT169" s="44">
        <v>0</v>
      </c>
      <c r="AU169" s="44">
        <v>0</v>
      </c>
      <c r="AV169" s="44">
        <v>10600</v>
      </c>
      <c r="AW169" s="44">
        <v>10600</v>
      </c>
      <c r="AX169" s="45"/>
      <c r="AY169" s="45"/>
      <c r="AZ169" s="45"/>
      <c r="BA169" s="45">
        <v>33730</v>
      </c>
      <c r="BB169" s="46">
        <f>BA169/J169</f>
        <v>6.5609803540167286</v>
      </c>
      <c r="BC169" s="45">
        <v>196950</v>
      </c>
      <c r="BD169" s="45">
        <v>50891</v>
      </c>
      <c r="BE169" s="45">
        <v>247841</v>
      </c>
      <c r="BF169" s="45">
        <v>239811</v>
      </c>
      <c r="BG169" s="45">
        <v>513717</v>
      </c>
      <c r="BH169" s="45">
        <v>521382</v>
      </c>
      <c r="BI169" s="45">
        <v>492</v>
      </c>
      <c r="BJ169" s="45">
        <v>10600</v>
      </c>
      <c r="BK169" s="47"/>
      <c r="BL169" s="47"/>
      <c r="BM169" s="48">
        <v>19318</v>
      </c>
      <c r="BN169" s="48">
        <v>12780</v>
      </c>
      <c r="BO169" s="47">
        <v>684</v>
      </c>
      <c r="BP169" s="47">
        <v>418</v>
      </c>
      <c r="BQ169" s="48">
        <v>1102</v>
      </c>
      <c r="BR169" s="47">
        <v>442</v>
      </c>
      <c r="BS169" s="47">
        <v>305</v>
      </c>
      <c r="BT169" s="47">
        <v>747</v>
      </c>
      <c r="BU169" s="48">
        <v>18645</v>
      </c>
      <c r="BV169" s="48">
        <v>52592</v>
      </c>
      <c r="BW169" s="47">
        <v>30</v>
      </c>
      <c r="BX169" s="47">
        <v>4</v>
      </c>
      <c r="BY169" s="47">
        <v>34</v>
      </c>
      <c r="BZ169" s="47">
        <v>53</v>
      </c>
      <c r="CA169" s="51">
        <v>2396</v>
      </c>
      <c r="CB169" s="49">
        <v>506</v>
      </c>
      <c r="CC169" s="51">
        <v>2902</v>
      </c>
      <c r="CD169" s="50">
        <f>CC169/J169</f>
        <v>0.56448161836218635</v>
      </c>
      <c r="CE169" s="51">
        <v>67496</v>
      </c>
      <c r="CF169" s="52" t="s">
        <v>489</v>
      </c>
      <c r="CG169" s="50">
        <f>CE169/J169</f>
        <v>13.128963236724372</v>
      </c>
      <c r="CH169" s="49"/>
      <c r="CI169" s="49"/>
      <c r="CJ169" s="52" t="s">
        <v>488</v>
      </c>
      <c r="CK169" s="51">
        <v>8519</v>
      </c>
      <c r="CL169" s="51">
        <v>1120</v>
      </c>
      <c r="CM169" s="49"/>
      <c r="CN169" s="49"/>
      <c r="CO169" s="51">
        <v>38018</v>
      </c>
      <c r="CP169" s="49">
        <v>0</v>
      </c>
      <c r="CQ169" s="51">
        <v>47657</v>
      </c>
      <c r="CR169" s="50">
        <f>CQ169/J169</f>
        <v>9.2699863839719896</v>
      </c>
      <c r="CS169" s="50">
        <f>CQ169/CE169</f>
        <v>0.70607147090197941</v>
      </c>
      <c r="CT169" s="49">
        <v>733</v>
      </c>
      <c r="CU169" s="51">
        <v>2505</v>
      </c>
      <c r="CV169" s="49">
        <v>118</v>
      </c>
      <c r="CW169" s="49">
        <v>198</v>
      </c>
      <c r="CX169" s="49">
        <v>0</v>
      </c>
      <c r="CY169" s="49">
        <v>316</v>
      </c>
      <c r="CZ169" s="49">
        <v>13</v>
      </c>
      <c r="DA169" s="51">
        <v>1567</v>
      </c>
      <c r="DB169" s="51">
        <v>2517</v>
      </c>
      <c r="DC169" s="49">
        <v>0</v>
      </c>
      <c r="DD169" s="51">
        <v>4084</v>
      </c>
      <c r="DE169" s="49">
        <v>0</v>
      </c>
      <c r="DF169" s="49">
        <v>0</v>
      </c>
      <c r="DG169" s="49">
        <v>0</v>
      </c>
      <c r="DH169" s="49">
        <v>0</v>
      </c>
      <c r="DI169" s="51">
        <v>316</v>
      </c>
      <c r="DJ169" s="49">
        <v>0</v>
      </c>
      <c r="DK169" s="49">
        <v>0</v>
      </c>
      <c r="DL169" s="49">
        <v>0</v>
      </c>
      <c r="DM169" s="51">
        <v>0</v>
      </c>
      <c r="DN169" s="51">
        <v>4084</v>
      </c>
      <c r="DO169" s="50">
        <f>DN169/J169</f>
        <v>0.79439797704726711</v>
      </c>
      <c r="DP169" s="49"/>
      <c r="DQ169" s="49">
        <v>0</v>
      </c>
      <c r="DR169" s="49">
        <v>0</v>
      </c>
      <c r="DS169" s="49"/>
      <c r="DT169" s="49"/>
      <c r="DU169" s="49">
        <v>2</v>
      </c>
      <c r="DV169" s="49">
        <v>4</v>
      </c>
      <c r="DW169" s="49">
        <v>3</v>
      </c>
      <c r="DX169" s="49">
        <v>10</v>
      </c>
      <c r="DY169" s="49"/>
      <c r="DZ169" s="51">
        <v>5389</v>
      </c>
      <c r="EA169" s="49"/>
      <c r="EB169" s="51">
        <v>10816</v>
      </c>
    </row>
    <row r="170" spans="1:132" s="3" customFormat="1">
      <c r="A170" s="3" t="s">
        <v>165</v>
      </c>
      <c r="B170" s="3" t="s">
        <v>442</v>
      </c>
      <c r="C170" s="3" t="s">
        <v>295</v>
      </c>
      <c r="D170" s="35" t="s">
        <v>187</v>
      </c>
      <c r="E170" s="37">
        <v>240</v>
      </c>
      <c r="F170" s="37"/>
      <c r="G170" s="37"/>
      <c r="H170" s="36"/>
      <c r="I170" s="37"/>
      <c r="J170" s="36">
        <v>683</v>
      </c>
      <c r="K170" s="36">
        <v>20</v>
      </c>
      <c r="L170" s="37">
        <v>1000</v>
      </c>
      <c r="M170" s="38">
        <f t="shared" si="81"/>
        <v>1.4641288433382138</v>
      </c>
      <c r="N170" s="39">
        <v>43466</v>
      </c>
      <c r="O170" s="39">
        <v>43830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12</v>
      </c>
      <c r="X170" s="41">
        <v>1800</v>
      </c>
      <c r="Y170" s="42">
        <f>X170/J170</f>
        <v>2.6354319180087846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1800</v>
      </c>
      <c r="AF170" s="41">
        <v>0</v>
      </c>
      <c r="AG170" s="41">
        <v>1800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3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4">
        <v>0</v>
      </c>
      <c r="AT170" s="44">
        <v>0</v>
      </c>
      <c r="AU170" s="44">
        <v>0</v>
      </c>
      <c r="AV170" s="44">
        <v>0</v>
      </c>
      <c r="AW170" s="44">
        <v>0</v>
      </c>
      <c r="AX170" s="45">
        <v>716</v>
      </c>
      <c r="AY170" s="45">
        <v>200</v>
      </c>
      <c r="AZ170" s="45">
        <v>175</v>
      </c>
      <c r="BA170" s="45">
        <v>1091</v>
      </c>
      <c r="BB170" s="46">
        <f>BA170/J170</f>
        <v>1.5973645680819912</v>
      </c>
      <c r="BC170" s="45">
        <v>0</v>
      </c>
      <c r="BD170" s="45">
        <v>0</v>
      </c>
      <c r="BE170" s="45">
        <v>0</v>
      </c>
      <c r="BF170" s="45">
        <v>563</v>
      </c>
      <c r="BG170" s="45">
        <v>1800</v>
      </c>
      <c r="BH170" s="45">
        <v>1654</v>
      </c>
      <c r="BI170" s="45">
        <v>0</v>
      </c>
      <c r="BJ170" s="45">
        <v>0</v>
      </c>
      <c r="BK170" s="47"/>
      <c r="BL170" s="47"/>
      <c r="BM170" s="48">
        <v>6379</v>
      </c>
      <c r="BN170" s="48">
        <v>11693</v>
      </c>
      <c r="BO170" s="47"/>
      <c r="BP170" s="47"/>
      <c r="BQ170" s="47">
        <v>55</v>
      </c>
      <c r="BR170" s="47">
        <v>0</v>
      </c>
      <c r="BS170" s="47">
        <v>0</v>
      </c>
      <c r="BT170" s="47">
        <v>0</v>
      </c>
      <c r="BU170" s="48">
        <v>7959</v>
      </c>
      <c r="BV170" s="48">
        <v>26086</v>
      </c>
      <c r="BW170" s="47">
        <v>0</v>
      </c>
      <c r="BX170" s="47">
        <v>0</v>
      </c>
      <c r="BY170" s="47">
        <v>0</v>
      </c>
      <c r="BZ170" s="47">
        <v>51</v>
      </c>
      <c r="CA170" s="49"/>
      <c r="CB170" s="49"/>
      <c r="CC170" s="49">
        <v>275</v>
      </c>
      <c r="CD170" s="50">
        <f>CC170/J170</f>
        <v>0.40263543191800877</v>
      </c>
      <c r="CE170" s="49">
        <v>188</v>
      </c>
      <c r="CF170" s="52" t="s">
        <v>489</v>
      </c>
      <c r="CG170" s="50">
        <f>CE170/J170</f>
        <v>0.2752562225475842</v>
      </c>
      <c r="CH170" s="49">
        <v>0</v>
      </c>
      <c r="CI170" s="49">
        <v>0</v>
      </c>
      <c r="CJ170" s="52" t="s">
        <v>488</v>
      </c>
      <c r="CK170" s="49">
        <v>74</v>
      </c>
      <c r="CL170" s="49">
        <v>20</v>
      </c>
      <c r="CM170" s="49"/>
      <c r="CN170" s="49"/>
      <c r="CO170" s="49">
        <v>148</v>
      </c>
      <c r="CP170" s="49">
        <v>0</v>
      </c>
      <c r="CQ170" s="49">
        <v>242</v>
      </c>
      <c r="CR170" s="50">
        <f>CQ170/J170</f>
        <v>0.35431918008784774</v>
      </c>
      <c r="CS170" s="50">
        <f>CQ170/CE170</f>
        <v>1.2872340425531914</v>
      </c>
      <c r="CT170" s="49">
        <v>0</v>
      </c>
      <c r="CU170" s="49">
        <v>0</v>
      </c>
      <c r="CV170" s="49">
        <v>0</v>
      </c>
      <c r="CW170" s="49">
        <v>0</v>
      </c>
      <c r="CX170" s="49">
        <v>0</v>
      </c>
      <c r="CY170" s="49">
        <v>4</v>
      </c>
      <c r="CZ170" s="49">
        <v>1</v>
      </c>
      <c r="DA170" s="49"/>
      <c r="DB170" s="49"/>
      <c r="DC170" s="49"/>
      <c r="DD170" s="51">
        <v>102</v>
      </c>
      <c r="DE170" s="49">
        <v>0</v>
      </c>
      <c r="DF170" s="49">
        <v>0</v>
      </c>
      <c r="DG170" s="49">
        <v>0</v>
      </c>
      <c r="DH170" s="49">
        <v>0</v>
      </c>
      <c r="DI170" s="51">
        <v>4</v>
      </c>
      <c r="DJ170" s="49">
        <v>0</v>
      </c>
      <c r="DK170" s="49">
        <v>0</v>
      </c>
      <c r="DL170" s="49">
        <v>0</v>
      </c>
      <c r="DM170" s="51">
        <v>0</v>
      </c>
      <c r="DN170" s="51">
        <v>102</v>
      </c>
      <c r="DO170" s="50">
        <f>DN170/J170</f>
        <v>0.14934114202049781</v>
      </c>
      <c r="DP170" s="49">
        <v>1</v>
      </c>
      <c r="DQ170" s="49">
        <v>0</v>
      </c>
      <c r="DR170" s="49">
        <v>0</v>
      </c>
      <c r="DS170" s="49">
        <v>0</v>
      </c>
      <c r="DT170" s="49">
        <v>0</v>
      </c>
      <c r="DU170" s="49">
        <v>0</v>
      </c>
      <c r="DV170" s="49">
        <v>0</v>
      </c>
      <c r="DW170" s="49">
        <v>0</v>
      </c>
      <c r="DX170" s="49">
        <v>1</v>
      </c>
      <c r="DY170" s="49">
        <v>8</v>
      </c>
      <c r="DZ170" s="49">
        <v>30</v>
      </c>
      <c r="EA170" s="49"/>
      <c r="EB170" s="49">
        <v>216</v>
      </c>
    </row>
    <row r="171" spans="1:132" s="3" customFormat="1">
      <c r="A171" s="3" t="s">
        <v>166</v>
      </c>
      <c r="B171" s="3" t="s">
        <v>443</v>
      </c>
      <c r="C171" s="3" t="s">
        <v>282</v>
      </c>
      <c r="D171" s="35" t="s">
        <v>187</v>
      </c>
      <c r="E171" s="37">
        <v>1288</v>
      </c>
      <c r="F171" s="37"/>
      <c r="G171" s="37"/>
      <c r="H171" s="36"/>
      <c r="I171" s="37"/>
      <c r="J171" s="37">
        <v>2771</v>
      </c>
      <c r="K171" s="36">
        <v>41</v>
      </c>
      <c r="L171" s="37">
        <v>1126</v>
      </c>
      <c r="M171" s="38">
        <f t="shared" si="81"/>
        <v>0.40635149765427642</v>
      </c>
      <c r="N171" s="39">
        <v>43647</v>
      </c>
      <c r="O171" s="39">
        <v>44012</v>
      </c>
      <c r="P171" s="40">
        <v>40</v>
      </c>
      <c r="Q171" s="40">
        <v>0</v>
      </c>
      <c r="R171" s="40">
        <v>24</v>
      </c>
      <c r="S171" s="40">
        <v>64</v>
      </c>
      <c r="T171" s="40">
        <v>0</v>
      </c>
      <c r="U171" s="40">
        <v>64</v>
      </c>
      <c r="V171" s="40">
        <v>0</v>
      </c>
      <c r="W171" s="40">
        <v>0</v>
      </c>
      <c r="X171" s="41">
        <v>123766</v>
      </c>
      <c r="Y171" s="42">
        <f>X171/J171</f>
        <v>44.664741970407796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123766</v>
      </c>
      <c r="AF171" s="41">
        <v>0</v>
      </c>
      <c r="AG171" s="41">
        <v>123766</v>
      </c>
      <c r="AH171" s="41">
        <v>200</v>
      </c>
      <c r="AI171" s="41">
        <v>0</v>
      </c>
      <c r="AJ171" s="41">
        <v>0</v>
      </c>
      <c r="AK171" s="41">
        <v>200</v>
      </c>
      <c r="AL171" s="41">
        <v>0</v>
      </c>
      <c r="AM171" s="43">
        <v>390</v>
      </c>
      <c r="AN171" s="41">
        <v>0</v>
      </c>
      <c r="AO171" s="41">
        <v>390</v>
      </c>
      <c r="AP171" s="41">
        <v>0</v>
      </c>
      <c r="AQ171" s="41">
        <v>590</v>
      </c>
      <c r="AR171" s="41">
        <v>0</v>
      </c>
      <c r="AS171" s="44">
        <v>0</v>
      </c>
      <c r="AT171" s="44">
        <v>0</v>
      </c>
      <c r="AU171" s="44">
        <v>0</v>
      </c>
      <c r="AV171" s="44">
        <v>0</v>
      </c>
      <c r="AW171" s="44">
        <v>0</v>
      </c>
      <c r="AX171" s="45"/>
      <c r="AY171" s="45"/>
      <c r="AZ171" s="45"/>
      <c r="BA171" s="45">
        <v>2145</v>
      </c>
      <c r="BB171" s="46">
        <f>BA171/J171</f>
        <v>0.77408877661494047</v>
      </c>
      <c r="BC171" s="45">
        <v>67927</v>
      </c>
      <c r="BD171" s="45">
        <v>35497</v>
      </c>
      <c r="BE171" s="45">
        <v>103424</v>
      </c>
      <c r="BF171" s="45">
        <v>18978</v>
      </c>
      <c r="BG171" s="45">
        <v>123766</v>
      </c>
      <c r="BH171" s="45">
        <v>124547</v>
      </c>
      <c r="BI171" s="45">
        <v>0</v>
      </c>
      <c r="BJ171" s="45">
        <v>0</v>
      </c>
      <c r="BK171" s="48">
        <v>5358</v>
      </c>
      <c r="BL171" s="48">
        <v>3805</v>
      </c>
      <c r="BM171" s="48">
        <v>9163</v>
      </c>
      <c r="BN171" s="48">
        <v>16598</v>
      </c>
      <c r="BO171" s="47">
        <v>396</v>
      </c>
      <c r="BP171" s="47">
        <v>117</v>
      </c>
      <c r="BQ171" s="47">
        <v>513</v>
      </c>
      <c r="BR171" s="47">
        <v>396</v>
      </c>
      <c r="BS171" s="47">
        <v>142</v>
      </c>
      <c r="BT171" s="47">
        <v>538</v>
      </c>
      <c r="BU171" s="48">
        <v>9097</v>
      </c>
      <c r="BV171" s="48">
        <v>35909</v>
      </c>
      <c r="BW171" s="47">
        <v>2</v>
      </c>
      <c r="BX171" s="47">
        <v>1</v>
      </c>
      <c r="BY171" s="47">
        <v>3</v>
      </c>
      <c r="BZ171" s="47">
        <v>51</v>
      </c>
      <c r="CA171" s="49">
        <v>805</v>
      </c>
      <c r="CB171" s="49">
        <v>141</v>
      </c>
      <c r="CC171" s="49">
        <v>946</v>
      </c>
      <c r="CD171" s="50">
        <f>CC171/J171</f>
        <v>0.34139299891735836</v>
      </c>
      <c r="CE171" s="51">
        <v>3369</v>
      </c>
      <c r="CF171" s="52" t="s">
        <v>489</v>
      </c>
      <c r="CG171" s="50">
        <f>CE171/J171</f>
        <v>1.2158065680259833</v>
      </c>
      <c r="CH171" s="49">
        <v>0</v>
      </c>
      <c r="CI171" s="49">
        <v>120</v>
      </c>
      <c r="CJ171" s="52" t="s">
        <v>489</v>
      </c>
      <c r="CK171" s="51">
        <v>1720</v>
      </c>
      <c r="CL171" s="49">
        <v>100</v>
      </c>
      <c r="CM171" s="51">
        <v>2400</v>
      </c>
      <c r="CN171" s="49">
        <v>2079</v>
      </c>
      <c r="CO171" s="51">
        <v>4479</v>
      </c>
      <c r="CP171" s="49">
        <v>0</v>
      </c>
      <c r="CQ171" s="51">
        <v>6299</v>
      </c>
      <c r="CR171" s="50">
        <f>CQ171/J171</f>
        <v>2.2731865752435945</v>
      </c>
      <c r="CS171" s="50">
        <f>CQ171/CE171</f>
        <v>1.8696942712971207</v>
      </c>
      <c r="CT171" s="49">
        <v>111</v>
      </c>
      <c r="CU171" s="49">
        <v>132</v>
      </c>
      <c r="CV171" s="49">
        <v>20</v>
      </c>
      <c r="CW171" s="49">
        <v>86</v>
      </c>
      <c r="CX171" s="49">
        <v>9</v>
      </c>
      <c r="CY171" s="49">
        <v>115</v>
      </c>
      <c r="CZ171" s="49">
        <v>14</v>
      </c>
      <c r="DA171" s="49">
        <v>490</v>
      </c>
      <c r="DB171" s="49">
        <v>342</v>
      </c>
      <c r="DC171" s="49">
        <v>72</v>
      </c>
      <c r="DD171" s="51">
        <v>904</v>
      </c>
      <c r="DE171" s="49">
        <v>0</v>
      </c>
      <c r="DF171" s="49">
        <v>0</v>
      </c>
      <c r="DG171" s="49">
        <v>0</v>
      </c>
      <c r="DH171" s="49">
        <v>0</v>
      </c>
      <c r="DI171" s="51">
        <v>115</v>
      </c>
      <c r="DJ171" s="49">
        <v>0</v>
      </c>
      <c r="DK171" s="49">
        <v>0</v>
      </c>
      <c r="DL171" s="49">
        <v>0</v>
      </c>
      <c r="DM171" s="51">
        <v>0</v>
      </c>
      <c r="DN171" s="51">
        <v>904</v>
      </c>
      <c r="DO171" s="50">
        <f>DN171/J171</f>
        <v>0.32623601587874412</v>
      </c>
      <c r="DP171" s="49">
        <v>2</v>
      </c>
      <c r="DQ171" s="49">
        <v>36</v>
      </c>
      <c r="DR171" s="51">
        <v>1196</v>
      </c>
      <c r="DS171" s="49">
        <v>1</v>
      </c>
      <c r="DT171" s="49">
        <v>10</v>
      </c>
      <c r="DU171" s="49">
        <v>4</v>
      </c>
      <c r="DV171" s="49">
        <v>3</v>
      </c>
      <c r="DW171" s="49">
        <v>5</v>
      </c>
      <c r="DX171" s="49">
        <v>193</v>
      </c>
      <c r="DY171" s="49">
        <v>25</v>
      </c>
      <c r="DZ171" s="49">
        <v>126</v>
      </c>
      <c r="EA171" s="49"/>
      <c r="EB171" s="51">
        <v>1197</v>
      </c>
    </row>
    <row r="172" spans="1:132" s="3" customFormat="1">
      <c r="A172" s="3" t="s">
        <v>167</v>
      </c>
      <c r="B172" s="3" t="s">
        <v>444</v>
      </c>
      <c r="C172" s="3" t="s">
        <v>289</v>
      </c>
      <c r="D172" s="35"/>
      <c r="E172" s="37"/>
      <c r="F172" s="37"/>
      <c r="G172" s="37"/>
      <c r="H172" s="35"/>
      <c r="I172" s="37"/>
      <c r="J172" s="36">
        <v>978</v>
      </c>
      <c r="K172" s="36"/>
      <c r="L172" s="36">
        <v>864</v>
      </c>
      <c r="M172" s="38">
        <f t="shared" si="81"/>
        <v>0.8834355828220859</v>
      </c>
      <c r="N172" s="39"/>
      <c r="O172" s="39"/>
      <c r="P172" s="40"/>
      <c r="Q172" s="40"/>
      <c r="R172" s="40"/>
      <c r="S172" s="40"/>
      <c r="T172" s="40"/>
      <c r="U172" s="40"/>
      <c r="V172" s="40"/>
      <c r="W172" s="40"/>
      <c r="X172" s="53"/>
      <c r="Y172" s="42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4"/>
      <c r="AT172" s="54"/>
      <c r="AU172" s="54"/>
      <c r="AV172" s="54"/>
      <c r="AW172" s="54"/>
      <c r="AX172" s="55"/>
      <c r="AY172" s="55"/>
      <c r="AZ172" s="55"/>
      <c r="BA172" s="55"/>
      <c r="BB172" s="46"/>
      <c r="BC172" s="55"/>
      <c r="BD172" s="55"/>
      <c r="BE172" s="55"/>
      <c r="BF172" s="55"/>
      <c r="BG172" s="55"/>
      <c r="BH172" s="55"/>
      <c r="BI172" s="55"/>
      <c r="BJ172" s="55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48"/>
      <c r="BW172" s="56"/>
      <c r="BX172" s="56"/>
      <c r="BY172" s="56"/>
      <c r="BZ172" s="56"/>
      <c r="CA172" s="52"/>
      <c r="CB172" s="52"/>
      <c r="CC172" s="52"/>
      <c r="CD172" s="50"/>
      <c r="CE172" s="52"/>
      <c r="CF172" s="52"/>
      <c r="CG172" s="50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0"/>
      <c r="CS172" s="50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1"/>
      <c r="DE172" s="52"/>
      <c r="DF172" s="52"/>
      <c r="DG172" s="52"/>
      <c r="DH172" s="52"/>
      <c r="DI172" s="52"/>
      <c r="DJ172" s="52"/>
      <c r="DK172" s="52"/>
      <c r="DL172" s="52"/>
      <c r="DM172" s="51"/>
      <c r="DN172" s="51"/>
      <c r="DO172" s="50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</row>
    <row r="173" spans="1:132" s="3" customFormat="1">
      <c r="A173" s="3" t="s">
        <v>168</v>
      </c>
      <c r="B173" s="3" t="s">
        <v>168</v>
      </c>
      <c r="C173" s="3" t="s">
        <v>290</v>
      </c>
      <c r="D173" s="35"/>
      <c r="E173" s="37"/>
      <c r="F173" s="37"/>
      <c r="G173" s="37"/>
      <c r="H173" s="35"/>
      <c r="I173" s="37"/>
      <c r="J173" s="36">
        <v>325</v>
      </c>
      <c r="K173" s="36"/>
      <c r="L173" s="36">
        <v>714</v>
      </c>
      <c r="M173" s="38">
        <f t="shared" si="81"/>
        <v>2.1969230769230768</v>
      </c>
      <c r="N173" s="39"/>
      <c r="O173" s="39"/>
      <c r="P173" s="40"/>
      <c r="Q173" s="40"/>
      <c r="R173" s="40"/>
      <c r="S173" s="40"/>
      <c r="T173" s="40"/>
      <c r="U173" s="40"/>
      <c r="V173" s="40"/>
      <c r="W173" s="40"/>
      <c r="X173" s="53"/>
      <c r="Y173" s="42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4"/>
      <c r="AT173" s="54"/>
      <c r="AU173" s="54"/>
      <c r="AV173" s="54"/>
      <c r="AW173" s="54"/>
      <c r="AX173" s="55"/>
      <c r="AY173" s="55"/>
      <c r="AZ173" s="55"/>
      <c r="BA173" s="55"/>
      <c r="BB173" s="46"/>
      <c r="BC173" s="55"/>
      <c r="BD173" s="55"/>
      <c r="BE173" s="55"/>
      <c r="BF173" s="55"/>
      <c r="BG173" s="55"/>
      <c r="BH173" s="55"/>
      <c r="BI173" s="55"/>
      <c r="BJ173" s="55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48"/>
      <c r="BW173" s="56"/>
      <c r="BX173" s="56"/>
      <c r="BY173" s="56"/>
      <c r="BZ173" s="56"/>
      <c r="CA173" s="52"/>
      <c r="CB173" s="52"/>
      <c r="CC173" s="52"/>
      <c r="CD173" s="50"/>
      <c r="CE173" s="52"/>
      <c r="CF173" s="52"/>
      <c r="CG173" s="50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0"/>
      <c r="CS173" s="50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1"/>
      <c r="DE173" s="52"/>
      <c r="DF173" s="52"/>
      <c r="DG173" s="52"/>
      <c r="DH173" s="52"/>
      <c r="DI173" s="52"/>
      <c r="DJ173" s="52"/>
      <c r="DK173" s="52"/>
      <c r="DL173" s="52"/>
      <c r="DM173" s="51"/>
      <c r="DN173" s="51"/>
      <c r="DO173" s="50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</row>
    <row r="174" spans="1:132" s="3" customFormat="1">
      <c r="A174" s="3" t="s">
        <v>169</v>
      </c>
      <c r="B174" s="3" t="s">
        <v>445</v>
      </c>
      <c r="C174" s="3" t="s">
        <v>283</v>
      </c>
      <c r="D174" s="35" t="s">
        <v>187</v>
      </c>
      <c r="E174" s="37">
        <v>294</v>
      </c>
      <c r="F174" s="37"/>
      <c r="G174" s="37">
        <v>224</v>
      </c>
      <c r="H174" s="36"/>
      <c r="I174" s="37"/>
      <c r="J174" s="36">
        <v>817</v>
      </c>
      <c r="K174" s="36">
        <v>42</v>
      </c>
      <c r="L174" s="37">
        <v>1036</v>
      </c>
      <c r="M174" s="38">
        <f t="shared" si="81"/>
        <v>1.2680538555691554</v>
      </c>
      <c r="N174" s="39">
        <v>43831</v>
      </c>
      <c r="O174" s="39">
        <v>44196</v>
      </c>
      <c r="P174" s="40">
        <v>0</v>
      </c>
      <c r="Q174" s="40">
        <v>7</v>
      </c>
      <c r="R174" s="40">
        <v>0</v>
      </c>
      <c r="S174" s="40">
        <v>7</v>
      </c>
      <c r="T174" s="40">
        <v>0</v>
      </c>
      <c r="U174" s="40">
        <v>7</v>
      </c>
      <c r="V174" s="40">
        <v>0</v>
      </c>
      <c r="W174" s="40">
        <v>2</v>
      </c>
      <c r="X174" s="41">
        <v>3786</v>
      </c>
      <c r="Y174" s="42">
        <f t="shared" ref="Y174:Y181" si="82">X174/J174</f>
        <v>4.6340269277845776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3786</v>
      </c>
      <c r="AF174" s="41">
        <v>0</v>
      </c>
      <c r="AG174" s="41">
        <v>3786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3">
        <v>0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4">
        <v>0</v>
      </c>
      <c r="AT174" s="44">
        <v>0</v>
      </c>
      <c r="AU174" s="44">
        <v>0</v>
      </c>
      <c r="AV174" s="44">
        <v>0</v>
      </c>
      <c r="AW174" s="44">
        <v>0</v>
      </c>
      <c r="AX174" s="45">
        <v>152</v>
      </c>
      <c r="AY174" s="45">
        <v>0</v>
      </c>
      <c r="AZ174" s="45">
        <v>0</v>
      </c>
      <c r="BA174" s="45">
        <v>152</v>
      </c>
      <c r="BB174" s="46">
        <f t="shared" ref="BB174:BB181" si="83">BA174/J174</f>
        <v>0.18604651162790697</v>
      </c>
      <c r="BC174" s="45"/>
      <c r="BD174" s="45"/>
      <c r="BE174" s="45">
        <v>3786</v>
      </c>
      <c r="BF174" s="45">
        <v>0</v>
      </c>
      <c r="BG174" s="45">
        <v>3786</v>
      </c>
      <c r="BH174" s="45">
        <v>3938</v>
      </c>
      <c r="BI174" s="45">
        <v>0</v>
      </c>
      <c r="BJ174" s="45">
        <v>0</v>
      </c>
      <c r="BK174" s="48">
        <v>3556</v>
      </c>
      <c r="BL174" s="48">
        <v>4986</v>
      </c>
      <c r="BM174" s="48">
        <v>8542</v>
      </c>
      <c r="BN174" s="47">
        <v>0</v>
      </c>
      <c r="BO174" s="47">
        <v>20</v>
      </c>
      <c r="BP174" s="47">
        <v>25</v>
      </c>
      <c r="BQ174" s="47">
        <v>45</v>
      </c>
      <c r="BR174" s="47">
        <v>30</v>
      </c>
      <c r="BS174" s="47">
        <v>20</v>
      </c>
      <c r="BT174" s="47">
        <v>50</v>
      </c>
      <c r="BU174" s="47">
        <v>0</v>
      </c>
      <c r="BV174" s="48">
        <v>8637</v>
      </c>
      <c r="BW174" s="47">
        <v>2</v>
      </c>
      <c r="BX174" s="47">
        <v>2</v>
      </c>
      <c r="BY174" s="47">
        <v>4</v>
      </c>
      <c r="BZ174" s="47">
        <v>51</v>
      </c>
      <c r="CA174" s="49">
        <v>58</v>
      </c>
      <c r="CB174" s="49">
        <v>67</v>
      </c>
      <c r="CC174" s="49">
        <v>250</v>
      </c>
      <c r="CD174" s="50">
        <f>CC174/J174</f>
        <v>0.30599755201958384</v>
      </c>
      <c r="CE174" s="49">
        <v>325</v>
      </c>
      <c r="CF174" s="52" t="s">
        <v>488</v>
      </c>
      <c r="CG174" s="50">
        <f t="shared" ref="CG174:CG181" si="84">CE174/J174</f>
        <v>0.39779681762545899</v>
      </c>
      <c r="CH174" s="49">
        <v>52</v>
      </c>
      <c r="CI174" s="49">
        <v>58</v>
      </c>
      <c r="CJ174" s="52" t="s">
        <v>488</v>
      </c>
      <c r="CK174" s="49">
        <v>0</v>
      </c>
      <c r="CL174" s="49">
        <v>6</v>
      </c>
      <c r="CM174" s="49">
        <v>423</v>
      </c>
      <c r="CN174" s="49">
        <v>598</v>
      </c>
      <c r="CO174" s="51">
        <v>1021</v>
      </c>
      <c r="CP174" s="49">
        <v>425</v>
      </c>
      <c r="CQ174" s="51">
        <v>1027</v>
      </c>
      <c r="CR174" s="50">
        <f t="shared" ref="CR174:CR181" si="85">CQ174/J174</f>
        <v>1.2570379436964505</v>
      </c>
      <c r="CS174" s="50">
        <f t="shared" ref="CS174:CS181" si="86">CQ174/CE174</f>
        <v>3.16</v>
      </c>
      <c r="CT174" s="49">
        <v>0</v>
      </c>
      <c r="CU174" s="49">
        <v>0</v>
      </c>
      <c r="CV174" s="49">
        <v>0</v>
      </c>
      <c r="CW174" s="49">
        <v>0</v>
      </c>
      <c r="CX174" s="49">
        <v>0</v>
      </c>
      <c r="CY174" s="49">
        <v>0</v>
      </c>
      <c r="CZ174" s="49">
        <v>0</v>
      </c>
      <c r="DA174" s="49">
        <v>0</v>
      </c>
      <c r="DB174" s="49">
        <v>0</v>
      </c>
      <c r="DC174" s="49">
        <v>0</v>
      </c>
      <c r="DD174" s="51">
        <v>0</v>
      </c>
      <c r="DE174" s="49">
        <v>0</v>
      </c>
      <c r="DF174" s="49">
        <v>0</v>
      </c>
      <c r="DG174" s="49">
        <v>0</v>
      </c>
      <c r="DH174" s="49">
        <v>0</v>
      </c>
      <c r="DI174" s="51">
        <v>0</v>
      </c>
      <c r="DJ174" s="49">
        <v>0</v>
      </c>
      <c r="DK174" s="49">
        <v>0</v>
      </c>
      <c r="DL174" s="49">
        <v>0</v>
      </c>
      <c r="DM174" s="51">
        <v>0</v>
      </c>
      <c r="DN174" s="51">
        <v>0</v>
      </c>
      <c r="DO174" s="50">
        <f t="shared" ref="DO174:DO181" si="87">DN174/J174</f>
        <v>0</v>
      </c>
      <c r="DP174" s="49">
        <v>0</v>
      </c>
      <c r="DQ174" s="49">
        <v>0</v>
      </c>
      <c r="DR174" s="49">
        <v>0</v>
      </c>
      <c r="DS174" s="49">
        <v>0</v>
      </c>
      <c r="DT174" s="49"/>
      <c r="DU174" s="49">
        <v>11</v>
      </c>
      <c r="DV174" s="49">
        <v>1</v>
      </c>
      <c r="DW174" s="49">
        <v>0</v>
      </c>
      <c r="DX174" s="49">
        <v>2</v>
      </c>
      <c r="DY174" s="49">
        <v>2</v>
      </c>
      <c r="DZ174" s="49">
        <v>65</v>
      </c>
      <c r="EA174" s="49">
        <v>217</v>
      </c>
      <c r="EB174" s="49">
        <v>23</v>
      </c>
    </row>
    <row r="175" spans="1:132" s="3" customFormat="1">
      <c r="A175" s="3" t="s">
        <v>170</v>
      </c>
      <c r="B175" s="3" t="s">
        <v>170</v>
      </c>
      <c r="C175" s="3" t="s">
        <v>282</v>
      </c>
      <c r="D175" s="35" t="s">
        <v>187</v>
      </c>
      <c r="E175" s="37">
        <v>1254</v>
      </c>
      <c r="F175" s="37"/>
      <c r="G175" s="37"/>
      <c r="H175" s="35"/>
      <c r="I175" s="37"/>
      <c r="J175" s="37">
        <v>1452</v>
      </c>
      <c r="K175" s="36">
        <v>38</v>
      </c>
      <c r="L175" s="37">
        <v>2210</v>
      </c>
      <c r="M175" s="38">
        <f t="shared" si="81"/>
        <v>1.5220385674931129</v>
      </c>
      <c r="N175" s="39">
        <v>43647</v>
      </c>
      <c r="O175" s="39">
        <v>44012</v>
      </c>
      <c r="P175" s="40">
        <v>0</v>
      </c>
      <c r="Q175" s="40">
        <v>0</v>
      </c>
      <c r="R175" s="40">
        <v>32</v>
      </c>
      <c r="S175" s="40">
        <v>32</v>
      </c>
      <c r="T175" s="40">
        <v>0</v>
      </c>
      <c r="U175" s="40">
        <v>32</v>
      </c>
      <c r="V175" s="40">
        <v>0</v>
      </c>
      <c r="W175" s="40">
        <v>15</v>
      </c>
      <c r="X175" s="41">
        <v>46378</v>
      </c>
      <c r="Y175" s="42">
        <f t="shared" si="82"/>
        <v>31.94077134986226</v>
      </c>
      <c r="Z175" s="41">
        <v>0</v>
      </c>
      <c r="AA175" s="41">
        <v>0</v>
      </c>
      <c r="AB175" s="41">
        <v>0</v>
      </c>
      <c r="AC175" s="41">
        <v>1835</v>
      </c>
      <c r="AD175" s="41">
        <v>1835</v>
      </c>
      <c r="AE175" s="41">
        <v>48213</v>
      </c>
      <c r="AF175" s="41">
        <v>1847</v>
      </c>
      <c r="AG175" s="41">
        <v>50060</v>
      </c>
      <c r="AH175" s="53"/>
      <c r="AI175" s="41">
        <v>0</v>
      </c>
      <c r="AJ175" s="41">
        <v>0</v>
      </c>
      <c r="AK175" s="41">
        <v>0</v>
      </c>
      <c r="AL175" s="41">
        <v>0</v>
      </c>
      <c r="AM175" s="43">
        <v>380</v>
      </c>
      <c r="AN175" s="41">
        <v>0</v>
      </c>
      <c r="AO175" s="41">
        <v>380</v>
      </c>
      <c r="AP175" s="41">
        <v>0</v>
      </c>
      <c r="AQ175" s="41">
        <v>380</v>
      </c>
      <c r="AR175" s="41">
        <v>0</v>
      </c>
      <c r="AS175" s="44">
        <v>0</v>
      </c>
      <c r="AT175" s="44">
        <v>0</v>
      </c>
      <c r="AU175" s="44">
        <v>0</v>
      </c>
      <c r="AV175" s="44">
        <v>0</v>
      </c>
      <c r="AW175" s="44">
        <v>0</v>
      </c>
      <c r="AX175" s="45"/>
      <c r="AY175" s="45"/>
      <c r="AZ175" s="45"/>
      <c r="BA175" s="45">
        <v>9383</v>
      </c>
      <c r="BB175" s="46">
        <f t="shared" si="83"/>
        <v>6.4621212121212119</v>
      </c>
      <c r="BC175" s="45"/>
      <c r="BD175" s="45"/>
      <c r="BE175" s="45">
        <v>28905</v>
      </c>
      <c r="BF175" s="45">
        <v>4366</v>
      </c>
      <c r="BG175" s="45">
        <v>50060</v>
      </c>
      <c r="BH175" s="45">
        <v>42654</v>
      </c>
      <c r="BI175" s="45">
        <v>0</v>
      </c>
      <c r="BJ175" s="45">
        <v>0</v>
      </c>
      <c r="BK175" s="48">
        <v>4911</v>
      </c>
      <c r="BL175" s="48">
        <v>6206</v>
      </c>
      <c r="BM175" s="48">
        <v>11117</v>
      </c>
      <c r="BN175" s="48">
        <v>15439</v>
      </c>
      <c r="BO175" s="48">
        <v>1733</v>
      </c>
      <c r="BP175" s="47">
        <v>457</v>
      </c>
      <c r="BQ175" s="48">
        <v>2190</v>
      </c>
      <c r="BR175" s="47">
        <v>650</v>
      </c>
      <c r="BS175" s="47">
        <v>211</v>
      </c>
      <c r="BT175" s="47">
        <v>861</v>
      </c>
      <c r="BU175" s="48">
        <v>19838</v>
      </c>
      <c r="BV175" s="48">
        <v>49445</v>
      </c>
      <c r="BW175" s="47">
        <v>0</v>
      </c>
      <c r="BX175" s="47">
        <v>0</v>
      </c>
      <c r="BY175" s="47">
        <v>0</v>
      </c>
      <c r="BZ175" s="47">
        <v>51</v>
      </c>
      <c r="CA175" s="49">
        <v>318</v>
      </c>
      <c r="CB175" s="49">
        <v>71</v>
      </c>
      <c r="CC175" s="49">
        <v>389</v>
      </c>
      <c r="CD175" s="50">
        <f>CC175/J175</f>
        <v>0.26790633608815428</v>
      </c>
      <c r="CE175" s="51">
        <v>7654</v>
      </c>
      <c r="CF175" s="52" t="s">
        <v>489</v>
      </c>
      <c r="CG175" s="50">
        <f t="shared" si="84"/>
        <v>5.271349862258953</v>
      </c>
      <c r="CH175" s="49">
        <v>271</v>
      </c>
      <c r="CI175" s="49">
        <v>0</v>
      </c>
      <c r="CJ175" s="52" t="s">
        <v>488</v>
      </c>
      <c r="CK175" s="49">
        <v>328</v>
      </c>
      <c r="CL175" s="49">
        <v>0</v>
      </c>
      <c r="CM175" s="49"/>
      <c r="CN175" s="49"/>
      <c r="CO175" s="51">
        <v>8377</v>
      </c>
      <c r="CP175" s="51">
        <v>1597</v>
      </c>
      <c r="CQ175" s="51">
        <v>8705</v>
      </c>
      <c r="CR175" s="50">
        <f t="shared" si="85"/>
        <v>5.9951790633608812</v>
      </c>
      <c r="CS175" s="50">
        <f t="shared" si="86"/>
        <v>1.137313822837732</v>
      </c>
      <c r="CT175" s="49">
        <v>192</v>
      </c>
      <c r="CU175" s="49">
        <v>172</v>
      </c>
      <c r="CV175" s="49">
        <v>59</v>
      </c>
      <c r="CW175" s="49">
        <v>43</v>
      </c>
      <c r="CX175" s="49">
        <v>0</v>
      </c>
      <c r="CY175" s="49">
        <v>102</v>
      </c>
      <c r="CZ175" s="49">
        <v>1</v>
      </c>
      <c r="DA175" s="49"/>
      <c r="DB175" s="49"/>
      <c r="DC175" s="49"/>
      <c r="DD175" s="51">
        <v>2568</v>
      </c>
      <c r="DE175" s="49">
        <v>0</v>
      </c>
      <c r="DF175" s="49">
        <v>0</v>
      </c>
      <c r="DG175" s="49">
        <v>0</v>
      </c>
      <c r="DH175" s="49">
        <v>0</v>
      </c>
      <c r="DI175" s="51">
        <v>102</v>
      </c>
      <c r="DJ175" s="49">
        <v>0</v>
      </c>
      <c r="DK175" s="49">
        <v>0</v>
      </c>
      <c r="DL175" s="49">
        <v>0</v>
      </c>
      <c r="DM175" s="51">
        <v>0</v>
      </c>
      <c r="DN175" s="51">
        <v>2568</v>
      </c>
      <c r="DO175" s="50">
        <f t="shared" si="87"/>
        <v>1.7685950413223142</v>
      </c>
      <c r="DP175" s="49">
        <v>58</v>
      </c>
      <c r="DQ175" s="49">
        <v>0</v>
      </c>
      <c r="DR175" s="49">
        <v>0</v>
      </c>
      <c r="DS175" s="49">
        <v>95</v>
      </c>
      <c r="DT175" s="49">
        <v>100</v>
      </c>
      <c r="DU175" s="49">
        <v>0</v>
      </c>
      <c r="DV175" s="49">
        <v>0</v>
      </c>
      <c r="DW175" s="49">
        <v>0</v>
      </c>
      <c r="DX175" s="49">
        <v>5</v>
      </c>
      <c r="DY175" s="49">
        <v>10</v>
      </c>
      <c r="DZ175" s="49">
        <v>375</v>
      </c>
      <c r="EA175" s="51">
        <v>2132</v>
      </c>
      <c r="EB175" s="49"/>
    </row>
    <row r="176" spans="1:132" s="3" customFormat="1">
      <c r="A176" s="3" t="s">
        <v>171</v>
      </c>
      <c r="B176" s="3" t="s">
        <v>446</v>
      </c>
      <c r="C176" s="3" t="s">
        <v>289</v>
      </c>
      <c r="D176" s="35" t="s">
        <v>188</v>
      </c>
      <c r="E176" s="37">
        <v>1785</v>
      </c>
      <c r="F176" s="37"/>
      <c r="G176" s="37">
        <v>342</v>
      </c>
      <c r="H176" s="36"/>
      <c r="I176" s="37"/>
      <c r="J176" s="37">
        <v>2398</v>
      </c>
      <c r="K176" s="36">
        <v>14</v>
      </c>
      <c r="L176" s="37">
        <v>3000</v>
      </c>
      <c r="M176" s="38">
        <f t="shared" si="81"/>
        <v>1.2510425354462051</v>
      </c>
      <c r="N176" s="39">
        <v>43831</v>
      </c>
      <c r="O176" s="39">
        <v>44196</v>
      </c>
      <c r="P176" s="40">
        <v>0</v>
      </c>
      <c r="Q176" s="40">
        <v>0</v>
      </c>
      <c r="R176" s="40">
        <v>31.5</v>
      </c>
      <c r="S176" s="40">
        <v>31.5</v>
      </c>
      <c r="T176" s="40">
        <v>19.5</v>
      </c>
      <c r="U176" s="40">
        <v>51</v>
      </c>
      <c r="V176" s="40">
        <v>0</v>
      </c>
      <c r="W176" s="40">
        <v>0</v>
      </c>
      <c r="X176" s="41">
        <v>50000</v>
      </c>
      <c r="Y176" s="42">
        <f t="shared" si="82"/>
        <v>20.850708924103419</v>
      </c>
      <c r="Z176" s="41">
        <v>0</v>
      </c>
      <c r="AA176" s="41">
        <v>0</v>
      </c>
      <c r="AB176" s="41">
        <v>0</v>
      </c>
      <c r="AC176" s="41">
        <v>23426</v>
      </c>
      <c r="AD176" s="41">
        <v>23426</v>
      </c>
      <c r="AE176" s="41">
        <v>73426</v>
      </c>
      <c r="AF176" s="41">
        <v>0</v>
      </c>
      <c r="AG176" s="41">
        <v>73426</v>
      </c>
      <c r="AH176" s="41">
        <v>0</v>
      </c>
      <c r="AI176" s="41">
        <v>0</v>
      </c>
      <c r="AJ176" s="41">
        <v>0</v>
      </c>
      <c r="AK176" s="41">
        <v>0</v>
      </c>
      <c r="AL176" s="41">
        <v>0</v>
      </c>
      <c r="AM176" s="43">
        <v>520</v>
      </c>
      <c r="AN176" s="41">
        <v>0</v>
      </c>
      <c r="AO176" s="41">
        <v>520</v>
      </c>
      <c r="AP176" s="41">
        <v>0</v>
      </c>
      <c r="AQ176" s="41">
        <v>520</v>
      </c>
      <c r="AR176" s="41">
        <v>0</v>
      </c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5">
        <v>4632</v>
      </c>
      <c r="AY176" s="45">
        <v>0</v>
      </c>
      <c r="AZ176" s="45">
        <v>1544</v>
      </c>
      <c r="BA176" s="45">
        <v>6176</v>
      </c>
      <c r="BB176" s="46">
        <f t="shared" si="83"/>
        <v>2.5754795663052543</v>
      </c>
      <c r="BC176" s="45">
        <v>37651</v>
      </c>
      <c r="BD176" s="45">
        <v>2880</v>
      </c>
      <c r="BE176" s="45">
        <v>40531</v>
      </c>
      <c r="BF176" s="45">
        <v>27239</v>
      </c>
      <c r="BG176" s="45">
        <v>73426</v>
      </c>
      <c r="BH176" s="45">
        <v>73946</v>
      </c>
      <c r="BI176" s="45">
        <v>0</v>
      </c>
      <c r="BJ176" s="45">
        <v>0</v>
      </c>
      <c r="BK176" s="48">
        <v>7870</v>
      </c>
      <c r="BL176" s="48">
        <v>7871</v>
      </c>
      <c r="BM176" s="48">
        <v>31481</v>
      </c>
      <c r="BN176" s="47">
        <v>841</v>
      </c>
      <c r="BO176" s="48">
        <v>1697</v>
      </c>
      <c r="BP176" s="48">
        <v>1697</v>
      </c>
      <c r="BQ176" s="48">
        <v>7355</v>
      </c>
      <c r="BR176" s="47">
        <v>44</v>
      </c>
      <c r="BS176" s="47">
        <v>3</v>
      </c>
      <c r="BT176" s="47">
        <v>47</v>
      </c>
      <c r="BU176" s="47">
        <v>11582</v>
      </c>
      <c r="BV176" s="48">
        <v>51306</v>
      </c>
      <c r="BW176" s="47">
        <v>0</v>
      </c>
      <c r="BX176" s="47">
        <v>0</v>
      </c>
      <c r="BY176" s="47">
        <v>0</v>
      </c>
      <c r="BZ176" s="47">
        <v>51</v>
      </c>
      <c r="CA176" s="49">
        <v>668</v>
      </c>
      <c r="CB176" s="49">
        <v>233</v>
      </c>
      <c r="CC176" s="49">
        <v>901</v>
      </c>
      <c r="CD176" s="50">
        <f>CC176/J176</f>
        <v>0.3757297748123436</v>
      </c>
      <c r="CE176" s="51">
        <v>1123</v>
      </c>
      <c r="CF176" s="52" t="s">
        <v>488</v>
      </c>
      <c r="CG176" s="50">
        <f t="shared" si="84"/>
        <v>0.46830692243536282</v>
      </c>
      <c r="CH176" s="49">
        <v>156</v>
      </c>
      <c r="CI176" s="49">
        <v>180</v>
      </c>
      <c r="CJ176" s="52" t="s">
        <v>488</v>
      </c>
      <c r="CK176" s="49">
        <v>75</v>
      </c>
      <c r="CL176" s="49">
        <v>75</v>
      </c>
      <c r="CM176" s="51">
        <v>2368</v>
      </c>
      <c r="CN176" s="49">
        <v>2368</v>
      </c>
      <c r="CO176" s="51">
        <v>8903</v>
      </c>
      <c r="CP176" s="51">
        <v>1259</v>
      </c>
      <c r="CQ176" s="51">
        <v>9053</v>
      </c>
      <c r="CR176" s="50">
        <f t="shared" si="85"/>
        <v>3.7752293577981653</v>
      </c>
      <c r="CS176" s="50">
        <f t="shared" si="86"/>
        <v>8.0614425645592167</v>
      </c>
      <c r="CT176" s="49">
        <v>883</v>
      </c>
      <c r="CU176" s="49">
        <v>314</v>
      </c>
      <c r="CV176" s="49">
        <v>0</v>
      </c>
      <c r="CW176" s="49">
        <v>18</v>
      </c>
      <c r="CX176" s="49">
        <v>0</v>
      </c>
      <c r="CY176" s="49">
        <v>18</v>
      </c>
      <c r="CZ176" s="49">
        <v>0</v>
      </c>
      <c r="DA176" s="49"/>
      <c r="DB176" s="49"/>
      <c r="DC176" s="49"/>
      <c r="DD176" s="51">
        <v>82</v>
      </c>
      <c r="DE176" s="49">
        <v>0</v>
      </c>
      <c r="DF176" s="49">
        <v>0</v>
      </c>
      <c r="DG176" s="49">
        <v>0</v>
      </c>
      <c r="DH176" s="49">
        <v>0</v>
      </c>
      <c r="DI176" s="51">
        <v>18</v>
      </c>
      <c r="DJ176" s="49">
        <v>0</v>
      </c>
      <c r="DK176" s="49">
        <v>0</v>
      </c>
      <c r="DL176" s="49">
        <v>0</v>
      </c>
      <c r="DM176" s="51">
        <v>0</v>
      </c>
      <c r="DN176" s="51">
        <v>82</v>
      </c>
      <c r="DO176" s="50">
        <f t="shared" si="87"/>
        <v>3.4195162635529609E-2</v>
      </c>
      <c r="DP176" s="49">
        <v>0</v>
      </c>
      <c r="DQ176" s="49">
        <v>0</v>
      </c>
      <c r="DR176" s="49">
        <v>0</v>
      </c>
      <c r="DS176" s="49">
        <v>78</v>
      </c>
      <c r="DT176" s="49">
        <v>78</v>
      </c>
      <c r="DU176" s="49">
        <v>4</v>
      </c>
      <c r="DV176" s="49">
        <v>2</v>
      </c>
      <c r="DW176" s="49">
        <v>0</v>
      </c>
      <c r="DX176" s="49">
        <v>2</v>
      </c>
      <c r="DY176" s="49">
        <v>6</v>
      </c>
      <c r="DZ176" s="49">
        <v>12</v>
      </c>
      <c r="EA176" s="49">
        <v>9</v>
      </c>
      <c r="EB176" s="49"/>
    </row>
    <row r="177" spans="1:132" s="3" customFormat="1">
      <c r="A177" s="3" t="s">
        <v>172</v>
      </c>
      <c r="B177" s="3" t="s">
        <v>447</v>
      </c>
      <c r="C177" s="3" t="s">
        <v>294</v>
      </c>
      <c r="D177" s="35" t="s">
        <v>187</v>
      </c>
      <c r="E177" s="37">
        <v>900</v>
      </c>
      <c r="F177" s="37"/>
      <c r="G177" s="37">
        <v>68</v>
      </c>
      <c r="H177" s="36"/>
      <c r="I177" s="37"/>
      <c r="J177" s="37">
        <v>2184</v>
      </c>
      <c r="K177" s="36">
        <v>36</v>
      </c>
      <c r="L177" s="37">
        <v>2130</v>
      </c>
      <c r="M177" s="38">
        <f t="shared" si="81"/>
        <v>0.97527472527472525</v>
      </c>
      <c r="N177" s="39">
        <v>43647</v>
      </c>
      <c r="O177" s="39">
        <v>44012</v>
      </c>
      <c r="P177" s="40">
        <v>0</v>
      </c>
      <c r="Q177" s="40">
        <v>30</v>
      </c>
      <c r="R177" s="40">
        <v>0</v>
      </c>
      <c r="S177" s="40">
        <v>30</v>
      </c>
      <c r="T177" s="40">
        <v>2</v>
      </c>
      <c r="U177" s="40">
        <v>32</v>
      </c>
      <c r="V177" s="40">
        <v>0</v>
      </c>
      <c r="W177" s="40">
        <v>7.78</v>
      </c>
      <c r="X177" s="41">
        <v>74203</v>
      </c>
      <c r="Y177" s="42">
        <f t="shared" si="82"/>
        <v>33.975732600732599</v>
      </c>
      <c r="Z177" s="41">
        <v>0</v>
      </c>
      <c r="AA177" s="41">
        <v>0</v>
      </c>
      <c r="AB177" s="41">
        <v>0</v>
      </c>
      <c r="AC177" s="41">
        <v>4084</v>
      </c>
      <c r="AD177" s="41">
        <v>4084</v>
      </c>
      <c r="AE177" s="41">
        <v>78287</v>
      </c>
      <c r="AF177" s="41">
        <v>608</v>
      </c>
      <c r="AG177" s="41">
        <v>78895</v>
      </c>
      <c r="AH177" s="41">
        <v>200</v>
      </c>
      <c r="AI177" s="41">
        <v>0</v>
      </c>
      <c r="AJ177" s="41">
        <v>0</v>
      </c>
      <c r="AK177" s="41">
        <v>200</v>
      </c>
      <c r="AL177" s="41">
        <v>0</v>
      </c>
      <c r="AM177" s="43">
        <v>390</v>
      </c>
      <c r="AN177" s="41">
        <v>0</v>
      </c>
      <c r="AO177" s="41">
        <v>390</v>
      </c>
      <c r="AP177" s="41">
        <v>250</v>
      </c>
      <c r="AQ177" s="41">
        <v>840</v>
      </c>
      <c r="AR177" s="41">
        <v>5370</v>
      </c>
      <c r="AS177" s="44">
        <v>0</v>
      </c>
      <c r="AT177" s="44">
        <v>0</v>
      </c>
      <c r="AU177" s="44">
        <v>0</v>
      </c>
      <c r="AV177" s="44">
        <v>0</v>
      </c>
      <c r="AW177" s="44">
        <v>0</v>
      </c>
      <c r="AX177" s="45">
        <v>6403</v>
      </c>
      <c r="AY177" s="45">
        <v>1303</v>
      </c>
      <c r="AZ177" s="45">
        <v>1126</v>
      </c>
      <c r="BA177" s="45">
        <v>8832</v>
      </c>
      <c r="BB177" s="46">
        <f t="shared" si="83"/>
        <v>4.0439560439560438</v>
      </c>
      <c r="BC177" s="45">
        <v>37453</v>
      </c>
      <c r="BD177" s="45">
        <v>10466</v>
      </c>
      <c r="BE177" s="45">
        <v>47919</v>
      </c>
      <c r="BF177" s="45">
        <v>22505</v>
      </c>
      <c r="BG177" s="45">
        <v>78895</v>
      </c>
      <c r="BH177" s="45">
        <v>79256</v>
      </c>
      <c r="BI177" s="45">
        <v>1165</v>
      </c>
      <c r="BJ177" s="45">
        <v>0</v>
      </c>
      <c r="BK177" s="48">
        <v>4595</v>
      </c>
      <c r="BL177" s="48">
        <v>4382</v>
      </c>
      <c r="BM177" s="48">
        <v>8977</v>
      </c>
      <c r="BN177" s="48">
        <v>16618</v>
      </c>
      <c r="BO177" s="47">
        <v>617</v>
      </c>
      <c r="BP177" s="47">
        <v>474</v>
      </c>
      <c r="BQ177" s="48">
        <v>1091</v>
      </c>
      <c r="BR177" s="47">
        <v>183</v>
      </c>
      <c r="BS177" s="47">
        <v>128</v>
      </c>
      <c r="BT177" s="47">
        <v>311</v>
      </c>
      <c r="BU177" s="48">
        <v>9116</v>
      </c>
      <c r="BV177" s="48">
        <v>36113</v>
      </c>
      <c r="BW177" s="47">
        <v>18</v>
      </c>
      <c r="BX177" s="47">
        <v>2</v>
      </c>
      <c r="BY177" s="47">
        <v>20</v>
      </c>
      <c r="BZ177" s="47">
        <v>51</v>
      </c>
      <c r="CA177" s="49">
        <v>602</v>
      </c>
      <c r="CB177" s="49">
        <v>178</v>
      </c>
      <c r="CC177" s="49">
        <v>780</v>
      </c>
      <c r="CD177" s="50">
        <f>CC177/J177</f>
        <v>0.35714285714285715</v>
      </c>
      <c r="CE177" s="51">
        <v>5309</v>
      </c>
      <c r="CF177" s="52" t="s">
        <v>489</v>
      </c>
      <c r="CG177" s="50">
        <f t="shared" si="84"/>
        <v>2.4308608058608057</v>
      </c>
      <c r="CH177" s="49">
        <v>584</v>
      </c>
      <c r="CI177" s="49">
        <v>775</v>
      </c>
      <c r="CJ177" s="52" t="s">
        <v>488</v>
      </c>
      <c r="CK177" s="51">
        <v>3046</v>
      </c>
      <c r="CL177" s="49">
        <v>212</v>
      </c>
      <c r="CM177" s="49"/>
      <c r="CN177" s="49"/>
      <c r="CO177" s="51">
        <v>12278</v>
      </c>
      <c r="CP177" s="51">
        <v>1725</v>
      </c>
      <c r="CQ177" s="51">
        <v>15536</v>
      </c>
      <c r="CR177" s="50">
        <f t="shared" si="85"/>
        <v>7.1135531135531131</v>
      </c>
      <c r="CS177" s="50">
        <f t="shared" si="86"/>
        <v>2.9263514786212093</v>
      </c>
      <c r="CT177" s="49">
        <v>190</v>
      </c>
      <c r="CU177" s="49">
        <v>349</v>
      </c>
      <c r="CV177" s="49">
        <v>22</v>
      </c>
      <c r="CW177" s="49">
        <v>86</v>
      </c>
      <c r="CX177" s="49">
        <v>6</v>
      </c>
      <c r="CY177" s="49">
        <v>114</v>
      </c>
      <c r="CZ177" s="49">
        <v>16</v>
      </c>
      <c r="DA177" s="49">
        <v>183</v>
      </c>
      <c r="DB177" s="51">
        <v>1132</v>
      </c>
      <c r="DC177" s="49">
        <v>80</v>
      </c>
      <c r="DD177" s="51">
        <v>1395</v>
      </c>
      <c r="DE177" s="49">
        <v>8</v>
      </c>
      <c r="DF177" s="49">
        <v>4</v>
      </c>
      <c r="DG177" s="49">
        <v>2</v>
      </c>
      <c r="DH177" s="49">
        <v>14</v>
      </c>
      <c r="DI177" s="51">
        <v>128</v>
      </c>
      <c r="DJ177" s="49">
        <v>73</v>
      </c>
      <c r="DK177" s="49">
        <v>34</v>
      </c>
      <c r="DL177" s="49">
        <v>22</v>
      </c>
      <c r="DM177" s="51">
        <v>129</v>
      </c>
      <c r="DN177" s="51">
        <v>1524</v>
      </c>
      <c r="DO177" s="50">
        <f t="shared" si="87"/>
        <v>0.69780219780219777</v>
      </c>
      <c r="DP177" s="49">
        <v>46</v>
      </c>
      <c r="DQ177" s="49">
        <v>14</v>
      </c>
      <c r="DR177" s="51">
        <v>1072</v>
      </c>
      <c r="DS177" s="49">
        <v>10</v>
      </c>
      <c r="DT177" s="49">
        <v>400</v>
      </c>
      <c r="DU177" s="49">
        <v>0</v>
      </c>
      <c r="DV177" s="49">
        <v>0</v>
      </c>
      <c r="DW177" s="49">
        <v>28</v>
      </c>
      <c r="DX177" s="49">
        <v>7</v>
      </c>
      <c r="DY177" s="49">
        <v>7</v>
      </c>
      <c r="DZ177" s="49">
        <v>245</v>
      </c>
      <c r="EA177" s="51">
        <v>3016</v>
      </c>
      <c r="EB177" s="51">
        <v>2045</v>
      </c>
    </row>
    <row r="178" spans="1:132" s="3" customFormat="1">
      <c r="A178" s="3" t="s">
        <v>173</v>
      </c>
      <c r="B178" s="3" t="s">
        <v>448</v>
      </c>
      <c r="C178" s="3" t="s">
        <v>293</v>
      </c>
      <c r="D178" s="35" t="s">
        <v>188</v>
      </c>
      <c r="E178" s="37">
        <v>652</v>
      </c>
      <c r="F178" s="37"/>
      <c r="G178" s="37">
        <v>76</v>
      </c>
      <c r="H178" s="36"/>
      <c r="I178" s="37"/>
      <c r="J178" s="37">
        <v>3046</v>
      </c>
      <c r="K178" s="36">
        <v>42</v>
      </c>
      <c r="L178" s="37">
        <v>1224</v>
      </c>
      <c r="M178" s="38">
        <f t="shared" si="81"/>
        <v>0.40183847669074196</v>
      </c>
      <c r="N178" s="39">
        <v>43647</v>
      </c>
      <c r="O178" s="39">
        <v>44012</v>
      </c>
      <c r="P178" s="40">
        <v>0</v>
      </c>
      <c r="Q178" s="40">
        <v>0</v>
      </c>
      <c r="R178" s="40">
        <v>13</v>
      </c>
      <c r="S178" s="40">
        <v>13</v>
      </c>
      <c r="T178" s="40">
        <v>1</v>
      </c>
      <c r="U178" s="40">
        <v>14</v>
      </c>
      <c r="V178" s="40">
        <v>0</v>
      </c>
      <c r="W178" s="40">
        <v>17</v>
      </c>
      <c r="X178" s="41">
        <v>8400</v>
      </c>
      <c r="Y178" s="42">
        <f t="shared" si="82"/>
        <v>2.757715036112935</v>
      </c>
      <c r="Z178" s="41">
        <v>0</v>
      </c>
      <c r="AA178" s="41">
        <v>0</v>
      </c>
      <c r="AB178" s="41">
        <v>0</v>
      </c>
      <c r="AC178" s="41">
        <v>17054</v>
      </c>
      <c r="AD178" s="41">
        <v>17054</v>
      </c>
      <c r="AE178" s="41">
        <v>25454</v>
      </c>
      <c r="AF178" s="41">
        <v>0</v>
      </c>
      <c r="AG178" s="41">
        <v>25454</v>
      </c>
      <c r="AH178" s="41">
        <v>200</v>
      </c>
      <c r="AI178" s="41">
        <v>0</v>
      </c>
      <c r="AJ178" s="41">
        <v>0</v>
      </c>
      <c r="AK178" s="41">
        <v>200</v>
      </c>
      <c r="AL178" s="41">
        <v>0</v>
      </c>
      <c r="AM178" s="43">
        <v>390</v>
      </c>
      <c r="AN178" s="41">
        <v>0</v>
      </c>
      <c r="AO178" s="41">
        <v>390</v>
      </c>
      <c r="AP178" s="41">
        <v>6150</v>
      </c>
      <c r="AQ178" s="41">
        <v>6740</v>
      </c>
      <c r="AR178" s="41">
        <v>1200</v>
      </c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  <c r="AX178" s="45"/>
      <c r="AY178" s="45"/>
      <c r="AZ178" s="45"/>
      <c r="BA178" s="45">
        <v>1652</v>
      </c>
      <c r="BB178" s="46">
        <f t="shared" si="83"/>
        <v>0.54235062376887722</v>
      </c>
      <c r="BC178" s="45">
        <v>11036</v>
      </c>
      <c r="BD178" s="45">
        <v>844</v>
      </c>
      <c r="BE178" s="45">
        <v>11880</v>
      </c>
      <c r="BF178" s="45">
        <v>13037</v>
      </c>
      <c r="BG178" s="45">
        <v>25454</v>
      </c>
      <c r="BH178" s="45">
        <v>26569</v>
      </c>
      <c r="BI178" s="45">
        <v>6036</v>
      </c>
      <c r="BJ178" s="45">
        <v>0</v>
      </c>
      <c r="BK178" s="48">
        <v>3450</v>
      </c>
      <c r="BL178" s="48">
        <v>5300</v>
      </c>
      <c r="BM178" s="48">
        <v>8750</v>
      </c>
      <c r="BN178" s="47">
        <v>841</v>
      </c>
      <c r="BO178" s="47">
        <v>375</v>
      </c>
      <c r="BP178" s="47">
        <v>213</v>
      </c>
      <c r="BQ178" s="47">
        <v>588</v>
      </c>
      <c r="BR178" s="47">
        <v>145</v>
      </c>
      <c r="BS178" s="47">
        <v>34</v>
      </c>
      <c r="BT178" s="47">
        <v>179</v>
      </c>
      <c r="BU178" s="47">
        <v>10741</v>
      </c>
      <c r="BV178" s="48">
        <v>21099</v>
      </c>
      <c r="BW178" s="47">
        <v>5</v>
      </c>
      <c r="BX178" s="47">
        <v>1</v>
      </c>
      <c r="BY178" s="47">
        <v>6</v>
      </c>
      <c r="BZ178" s="47">
        <v>51</v>
      </c>
      <c r="CA178" s="49"/>
      <c r="CB178" s="49"/>
      <c r="CC178" s="49"/>
      <c r="CD178" s="50"/>
      <c r="CE178" s="51">
        <v>2315</v>
      </c>
      <c r="CF178" s="52" t="s">
        <v>489</v>
      </c>
      <c r="CG178" s="50">
        <f t="shared" si="84"/>
        <v>0.76001313197636244</v>
      </c>
      <c r="CH178" s="49">
        <v>0</v>
      </c>
      <c r="CI178" s="49">
        <v>45</v>
      </c>
      <c r="CJ178" s="52" t="s">
        <v>488</v>
      </c>
      <c r="CK178" s="49">
        <v>128</v>
      </c>
      <c r="CL178" s="52"/>
      <c r="CM178" s="49">
        <v>408</v>
      </c>
      <c r="CN178" s="49">
        <v>805</v>
      </c>
      <c r="CO178" s="51">
        <v>1213</v>
      </c>
      <c r="CP178" s="49">
        <v>0</v>
      </c>
      <c r="CQ178" s="51">
        <v>1341</v>
      </c>
      <c r="CR178" s="50">
        <f t="shared" si="85"/>
        <v>0.44024950755088643</v>
      </c>
      <c r="CS178" s="50">
        <f t="shared" si="86"/>
        <v>0.57926565874730018</v>
      </c>
      <c r="CT178" s="49">
        <v>0</v>
      </c>
      <c r="CU178" s="49">
        <v>88</v>
      </c>
      <c r="CV178" s="49">
        <v>0</v>
      </c>
      <c r="CW178" s="49">
        <v>0</v>
      </c>
      <c r="CX178" s="49">
        <v>0</v>
      </c>
      <c r="CY178" s="49">
        <v>73</v>
      </c>
      <c r="CZ178" s="49">
        <v>8</v>
      </c>
      <c r="DA178" s="49">
        <v>0</v>
      </c>
      <c r="DB178" s="49">
        <v>0</v>
      </c>
      <c r="DC178" s="49">
        <v>0</v>
      </c>
      <c r="DD178" s="51">
        <v>0</v>
      </c>
      <c r="DE178" s="49">
        <v>4</v>
      </c>
      <c r="DF178" s="49">
        <v>0</v>
      </c>
      <c r="DG178" s="49">
        <v>0</v>
      </c>
      <c r="DH178" s="49">
        <v>4</v>
      </c>
      <c r="DI178" s="51">
        <v>77</v>
      </c>
      <c r="DJ178" s="49">
        <v>0</v>
      </c>
      <c r="DK178" s="49">
        <v>0</v>
      </c>
      <c r="DL178" s="49">
        <v>0</v>
      </c>
      <c r="DM178" s="51">
        <v>0</v>
      </c>
      <c r="DN178" s="51">
        <v>0</v>
      </c>
      <c r="DO178" s="50">
        <f t="shared" si="87"/>
        <v>0</v>
      </c>
      <c r="DP178" s="49">
        <v>6</v>
      </c>
      <c r="DQ178" s="49">
        <v>0</v>
      </c>
      <c r="DR178" s="49">
        <v>0</v>
      </c>
      <c r="DS178" s="49">
        <v>0</v>
      </c>
      <c r="DT178" s="49">
        <v>0</v>
      </c>
      <c r="DU178" s="49">
        <v>4</v>
      </c>
      <c r="DV178" s="49">
        <v>0</v>
      </c>
      <c r="DW178" s="49">
        <v>0</v>
      </c>
      <c r="DX178" s="49">
        <v>2</v>
      </c>
      <c r="DY178" s="49">
        <v>1</v>
      </c>
      <c r="DZ178" s="49">
        <v>298</v>
      </c>
      <c r="EA178" s="49">
        <v>450</v>
      </c>
      <c r="EB178" s="51">
        <v>1208</v>
      </c>
    </row>
    <row r="179" spans="1:132" s="3" customFormat="1">
      <c r="A179" s="3" t="s">
        <v>174</v>
      </c>
      <c r="B179" s="3" t="s">
        <v>449</v>
      </c>
      <c r="C179" s="3" t="s">
        <v>282</v>
      </c>
      <c r="D179" s="35" t="s">
        <v>187</v>
      </c>
      <c r="E179" s="37">
        <v>1456</v>
      </c>
      <c r="F179" s="37"/>
      <c r="G179" s="37"/>
      <c r="H179" s="36"/>
      <c r="I179" s="37"/>
      <c r="J179" s="37">
        <v>3557</v>
      </c>
      <c r="K179" s="36">
        <v>52</v>
      </c>
      <c r="L179" s="37">
        <v>2600</v>
      </c>
      <c r="M179" s="38">
        <f t="shared" si="81"/>
        <v>0.73095305032330615</v>
      </c>
      <c r="N179" s="39">
        <v>43466</v>
      </c>
      <c r="O179" s="39">
        <v>43830</v>
      </c>
      <c r="P179" s="40">
        <v>0</v>
      </c>
      <c r="Q179" s="40">
        <v>32</v>
      </c>
      <c r="R179" s="40">
        <v>28</v>
      </c>
      <c r="S179" s="40">
        <v>60</v>
      </c>
      <c r="T179" s="40">
        <v>18</v>
      </c>
      <c r="U179" s="40">
        <v>78</v>
      </c>
      <c r="V179" s="40">
        <v>0</v>
      </c>
      <c r="W179" s="40">
        <v>12</v>
      </c>
      <c r="X179" s="41">
        <v>77500</v>
      </c>
      <c r="Y179" s="42">
        <f t="shared" si="82"/>
        <v>21.788023615406242</v>
      </c>
      <c r="Z179" s="41">
        <v>15</v>
      </c>
      <c r="AA179" s="41">
        <v>0</v>
      </c>
      <c r="AB179" s="41">
        <v>258</v>
      </c>
      <c r="AC179" s="41">
        <v>21643</v>
      </c>
      <c r="AD179" s="41">
        <v>21901</v>
      </c>
      <c r="AE179" s="41">
        <v>99401</v>
      </c>
      <c r="AF179" s="41">
        <v>0</v>
      </c>
      <c r="AG179" s="41">
        <v>99401</v>
      </c>
      <c r="AH179" s="41">
        <v>200</v>
      </c>
      <c r="AI179" s="41">
        <v>0</v>
      </c>
      <c r="AJ179" s="41">
        <v>0</v>
      </c>
      <c r="AK179" s="41">
        <v>200</v>
      </c>
      <c r="AL179" s="41">
        <v>0</v>
      </c>
      <c r="AM179" s="43">
        <v>390</v>
      </c>
      <c r="AN179" s="41">
        <v>0</v>
      </c>
      <c r="AO179" s="41">
        <v>390</v>
      </c>
      <c r="AP179" s="41">
        <v>1300</v>
      </c>
      <c r="AQ179" s="41">
        <v>1890</v>
      </c>
      <c r="AR179" s="41">
        <v>28051</v>
      </c>
      <c r="AS179" s="44">
        <v>0</v>
      </c>
      <c r="AT179" s="44">
        <v>0</v>
      </c>
      <c r="AU179" s="44">
        <v>0</v>
      </c>
      <c r="AV179" s="44">
        <v>0</v>
      </c>
      <c r="AW179" s="44">
        <v>0</v>
      </c>
      <c r="AX179" s="45"/>
      <c r="AY179" s="45"/>
      <c r="AZ179" s="45"/>
      <c r="BA179" s="45">
        <v>13603</v>
      </c>
      <c r="BB179" s="46">
        <f t="shared" si="83"/>
        <v>3.8242901321338207</v>
      </c>
      <c r="BC179" s="45">
        <v>68537</v>
      </c>
      <c r="BD179" s="45">
        <v>5243</v>
      </c>
      <c r="BE179" s="45">
        <v>73780</v>
      </c>
      <c r="BF179" s="45">
        <v>16832</v>
      </c>
      <c r="BG179" s="45">
        <v>99401</v>
      </c>
      <c r="BH179" s="45">
        <v>104215</v>
      </c>
      <c r="BI179" s="45">
        <v>1890</v>
      </c>
      <c r="BJ179" s="45">
        <v>0</v>
      </c>
      <c r="BK179" s="47"/>
      <c r="BL179" s="47"/>
      <c r="BM179" s="48">
        <v>13504</v>
      </c>
      <c r="BN179" s="48">
        <v>11693</v>
      </c>
      <c r="BO179" s="47"/>
      <c r="BP179" s="47"/>
      <c r="BQ179" s="48">
        <v>1128</v>
      </c>
      <c r="BR179" s="47"/>
      <c r="BS179" s="47"/>
      <c r="BT179" s="47">
        <v>323</v>
      </c>
      <c r="BU179" s="48">
        <v>7959</v>
      </c>
      <c r="BV179" s="48">
        <v>34607</v>
      </c>
      <c r="BW179" s="47">
        <v>9</v>
      </c>
      <c r="BX179" s="47">
        <v>4</v>
      </c>
      <c r="BY179" s="47">
        <v>13</v>
      </c>
      <c r="BZ179" s="47">
        <v>51</v>
      </c>
      <c r="CA179" s="51">
        <v>1359</v>
      </c>
      <c r="CB179" s="49">
        <v>209</v>
      </c>
      <c r="CC179" s="51">
        <v>1568</v>
      </c>
      <c r="CD179" s="50">
        <f>CC179/J179</f>
        <v>0.4408209165026708</v>
      </c>
      <c r="CE179" s="51">
        <v>11767</v>
      </c>
      <c r="CF179" s="52" t="s">
        <v>488</v>
      </c>
      <c r="CG179" s="50">
        <f t="shared" si="84"/>
        <v>3.308124824290132</v>
      </c>
      <c r="CH179" s="49"/>
      <c r="CI179" s="49"/>
      <c r="CJ179" s="52" t="s">
        <v>488</v>
      </c>
      <c r="CK179" s="51">
        <v>2671</v>
      </c>
      <c r="CL179" s="49">
        <v>14</v>
      </c>
      <c r="CM179" s="49"/>
      <c r="CN179" s="49"/>
      <c r="CO179" s="51">
        <v>11515</v>
      </c>
      <c r="CP179" s="52"/>
      <c r="CQ179" s="51">
        <v>14200</v>
      </c>
      <c r="CR179" s="50">
        <f t="shared" si="85"/>
        <v>3.9921281979195951</v>
      </c>
      <c r="CS179" s="50">
        <f t="shared" si="86"/>
        <v>1.206764680887227</v>
      </c>
      <c r="CT179" s="49">
        <v>108</v>
      </c>
      <c r="CU179" s="49">
        <v>170</v>
      </c>
      <c r="CV179" s="49">
        <v>12</v>
      </c>
      <c r="CW179" s="49">
        <v>50</v>
      </c>
      <c r="CX179" s="49">
        <v>0</v>
      </c>
      <c r="CY179" s="49">
        <v>62</v>
      </c>
      <c r="CZ179" s="49"/>
      <c r="DA179" s="49">
        <v>205</v>
      </c>
      <c r="DB179" s="49">
        <v>568</v>
      </c>
      <c r="DC179" s="49">
        <v>0</v>
      </c>
      <c r="DD179" s="51">
        <v>773</v>
      </c>
      <c r="DE179" s="49">
        <v>0</v>
      </c>
      <c r="DF179" s="49">
        <v>0</v>
      </c>
      <c r="DG179" s="49">
        <v>0</v>
      </c>
      <c r="DH179" s="49">
        <v>0</v>
      </c>
      <c r="DI179" s="51">
        <v>62</v>
      </c>
      <c r="DJ179" s="49">
        <v>0</v>
      </c>
      <c r="DK179" s="49">
        <v>0</v>
      </c>
      <c r="DL179" s="49">
        <v>0</v>
      </c>
      <c r="DM179" s="51">
        <v>0</v>
      </c>
      <c r="DN179" s="51">
        <v>773</v>
      </c>
      <c r="DO179" s="50">
        <f t="shared" si="87"/>
        <v>0.21731796457689065</v>
      </c>
      <c r="DP179" s="49">
        <v>152</v>
      </c>
      <c r="DQ179" s="49">
        <v>0</v>
      </c>
      <c r="DR179" s="49">
        <v>0</v>
      </c>
      <c r="DS179" s="49">
        <v>61</v>
      </c>
      <c r="DT179" s="49">
        <v>568</v>
      </c>
      <c r="DU179" s="49">
        <v>0</v>
      </c>
      <c r="DV179" s="49">
        <v>0</v>
      </c>
      <c r="DW179" s="49">
        <v>0</v>
      </c>
      <c r="DX179" s="49">
        <v>9</v>
      </c>
      <c r="DY179" s="49"/>
      <c r="DZ179" s="49">
        <v>786</v>
      </c>
      <c r="EA179" s="49"/>
      <c r="EB179" s="49">
        <v>716</v>
      </c>
    </row>
    <row r="180" spans="1:132" s="3" customFormat="1">
      <c r="A180" s="3" t="s">
        <v>175</v>
      </c>
      <c r="B180" s="3" t="s">
        <v>450</v>
      </c>
      <c r="C180" s="3" t="s">
        <v>293</v>
      </c>
      <c r="D180" s="35" t="s">
        <v>187</v>
      </c>
      <c r="E180" s="37">
        <v>1144</v>
      </c>
      <c r="F180" s="37"/>
      <c r="G180" s="37">
        <v>57</v>
      </c>
      <c r="H180" s="36"/>
      <c r="I180" s="37"/>
      <c r="J180" s="37">
        <v>2267</v>
      </c>
      <c r="K180" s="36">
        <v>37</v>
      </c>
      <c r="L180" s="37">
        <v>1680</v>
      </c>
      <c r="M180" s="38">
        <f t="shared" si="81"/>
        <v>0.74106749007498895</v>
      </c>
      <c r="N180" s="39">
        <v>43647</v>
      </c>
      <c r="O180" s="39">
        <v>44012</v>
      </c>
      <c r="P180" s="40">
        <v>0</v>
      </c>
      <c r="Q180" s="40">
        <v>26</v>
      </c>
      <c r="R180" s="40">
        <v>32</v>
      </c>
      <c r="S180" s="40">
        <v>58</v>
      </c>
      <c r="T180" s="40">
        <v>0</v>
      </c>
      <c r="U180" s="40">
        <v>58</v>
      </c>
      <c r="V180" s="40">
        <v>0</v>
      </c>
      <c r="W180" s="40">
        <v>11</v>
      </c>
      <c r="X180" s="41">
        <v>72315</v>
      </c>
      <c r="Y180" s="42">
        <f t="shared" si="82"/>
        <v>31.898985443317159</v>
      </c>
      <c r="Z180" s="41">
        <v>0</v>
      </c>
      <c r="AA180" s="41">
        <v>0</v>
      </c>
      <c r="AB180" s="41">
        <v>0</v>
      </c>
      <c r="AC180" s="41">
        <v>4315</v>
      </c>
      <c r="AD180" s="41">
        <v>4315</v>
      </c>
      <c r="AE180" s="41">
        <v>76630</v>
      </c>
      <c r="AF180" s="41">
        <v>0</v>
      </c>
      <c r="AG180" s="41">
        <v>76630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3">
        <v>0</v>
      </c>
      <c r="AN180" s="41">
        <v>0</v>
      </c>
      <c r="AO180" s="41">
        <v>0</v>
      </c>
      <c r="AP180" s="41">
        <v>0</v>
      </c>
      <c r="AQ180" s="41">
        <v>0</v>
      </c>
      <c r="AR180" s="41">
        <v>21000</v>
      </c>
      <c r="AS180" s="44">
        <v>0</v>
      </c>
      <c r="AT180" s="44">
        <v>0</v>
      </c>
      <c r="AU180" s="44">
        <v>0</v>
      </c>
      <c r="AV180" s="44">
        <v>0</v>
      </c>
      <c r="AW180" s="44">
        <v>0</v>
      </c>
      <c r="AX180" s="45">
        <v>8071</v>
      </c>
      <c r="AY180" s="45">
        <v>605</v>
      </c>
      <c r="AZ180" s="45">
        <v>828</v>
      </c>
      <c r="BA180" s="45">
        <v>9504</v>
      </c>
      <c r="BB180" s="46">
        <f t="shared" si="83"/>
        <v>4.1923246581385092</v>
      </c>
      <c r="BC180" s="45">
        <v>51402</v>
      </c>
      <c r="BD180" s="45">
        <v>7231</v>
      </c>
      <c r="BE180" s="45">
        <v>58633</v>
      </c>
      <c r="BF180" s="45">
        <v>8493</v>
      </c>
      <c r="BG180" s="45">
        <v>76630</v>
      </c>
      <c r="BH180" s="45">
        <v>76630</v>
      </c>
      <c r="BI180" s="45">
        <v>0</v>
      </c>
      <c r="BJ180" s="45">
        <v>0</v>
      </c>
      <c r="BK180" s="48">
        <v>8158</v>
      </c>
      <c r="BL180" s="48">
        <v>3265</v>
      </c>
      <c r="BM180" s="48">
        <v>11423</v>
      </c>
      <c r="BN180" s="48">
        <v>17439</v>
      </c>
      <c r="BO180" s="47">
        <v>868</v>
      </c>
      <c r="BP180" s="47">
        <v>298</v>
      </c>
      <c r="BQ180" s="48">
        <v>1166</v>
      </c>
      <c r="BR180" s="47">
        <v>203</v>
      </c>
      <c r="BS180" s="47">
        <v>84</v>
      </c>
      <c r="BT180" s="47">
        <v>287</v>
      </c>
      <c r="BU180" s="48">
        <v>19838</v>
      </c>
      <c r="BV180" s="48">
        <v>50153</v>
      </c>
      <c r="BW180" s="47">
        <v>12</v>
      </c>
      <c r="BX180" s="47">
        <v>0</v>
      </c>
      <c r="BY180" s="47">
        <v>12</v>
      </c>
      <c r="BZ180" s="47">
        <v>51</v>
      </c>
      <c r="CA180" s="51">
        <v>1244</v>
      </c>
      <c r="CB180" s="49">
        <v>175</v>
      </c>
      <c r="CC180" s="51">
        <v>1419</v>
      </c>
      <c r="CD180" s="50">
        <f>CC180/J180</f>
        <v>0.62593736215262463</v>
      </c>
      <c r="CE180" s="51">
        <v>5851</v>
      </c>
      <c r="CF180" s="52" t="s">
        <v>489</v>
      </c>
      <c r="CG180" s="50">
        <f t="shared" si="84"/>
        <v>2.5809439788266433</v>
      </c>
      <c r="CH180" s="49">
        <v>52</v>
      </c>
      <c r="CI180" s="51">
        <v>2000</v>
      </c>
      <c r="CJ180" s="52" t="s">
        <v>488</v>
      </c>
      <c r="CK180" s="49">
        <v>660</v>
      </c>
      <c r="CL180" s="49">
        <v>0</v>
      </c>
      <c r="CM180" s="49"/>
      <c r="CN180" s="49"/>
      <c r="CO180" s="51">
        <v>4982</v>
      </c>
      <c r="CP180" s="49">
        <v>310</v>
      </c>
      <c r="CQ180" s="51">
        <v>5642</v>
      </c>
      <c r="CR180" s="50">
        <f t="shared" si="85"/>
        <v>2.4887516541685044</v>
      </c>
      <c r="CS180" s="50">
        <f t="shared" si="86"/>
        <v>0.96427961032302167</v>
      </c>
      <c r="CT180" s="49">
        <v>68</v>
      </c>
      <c r="CU180" s="49">
        <v>139</v>
      </c>
      <c r="CV180" s="49">
        <v>67</v>
      </c>
      <c r="CW180" s="49">
        <v>38</v>
      </c>
      <c r="CX180" s="49">
        <v>0</v>
      </c>
      <c r="CY180" s="49">
        <v>105</v>
      </c>
      <c r="CZ180" s="49">
        <v>27</v>
      </c>
      <c r="DA180" s="49">
        <v>446</v>
      </c>
      <c r="DB180" s="51">
        <v>1098</v>
      </c>
      <c r="DC180" s="49">
        <v>0</v>
      </c>
      <c r="DD180" s="51">
        <v>1544</v>
      </c>
      <c r="DE180" s="49">
        <v>0</v>
      </c>
      <c r="DF180" s="49">
        <v>0</v>
      </c>
      <c r="DG180" s="49">
        <v>0</v>
      </c>
      <c r="DH180" s="49">
        <v>0</v>
      </c>
      <c r="DI180" s="51">
        <v>105</v>
      </c>
      <c r="DJ180" s="49">
        <v>0</v>
      </c>
      <c r="DK180" s="49">
        <v>0</v>
      </c>
      <c r="DL180" s="49">
        <v>0</v>
      </c>
      <c r="DM180" s="51">
        <v>0</v>
      </c>
      <c r="DN180" s="51">
        <v>1544</v>
      </c>
      <c r="DO180" s="50">
        <f t="shared" si="87"/>
        <v>0.68107631230701371</v>
      </c>
      <c r="DP180" s="49">
        <v>0</v>
      </c>
      <c r="DQ180" s="49">
        <v>0</v>
      </c>
      <c r="DR180" s="49">
        <v>0</v>
      </c>
      <c r="DS180" s="49">
        <v>0</v>
      </c>
      <c r="DT180" s="49">
        <v>0</v>
      </c>
      <c r="DU180" s="49">
        <v>10</v>
      </c>
      <c r="DV180" s="49">
        <v>0</v>
      </c>
      <c r="DW180" s="49">
        <v>0</v>
      </c>
      <c r="DX180" s="49">
        <v>3</v>
      </c>
      <c r="DY180" s="49">
        <v>40</v>
      </c>
      <c r="DZ180" s="49">
        <v>740</v>
      </c>
      <c r="EA180" s="51">
        <v>5724</v>
      </c>
      <c r="EB180" s="49"/>
    </row>
    <row r="181" spans="1:132" s="3" customFormat="1">
      <c r="A181" s="3" t="s">
        <v>176</v>
      </c>
      <c r="B181" s="3" t="s">
        <v>451</v>
      </c>
      <c r="C181" s="3" t="s">
        <v>282</v>
      </c>
      <c r="D181" s="35" t="s">
        <v>187</v>
      </c>
      <c r="E181" s="37">
        <v>936</v>
      </c>
      <c r="F181" s="37"/>
      <c r="G181" s="37"/>
      <c r="H181" s="36"/>
      <c r="I181" s="37"/>
      <c r="J181" s="36">
        <v>588</v>
      </c>
      <c r="K181" s="36">
        <v>52</v>
      </c>
      <c r="L181" s="36">
        <v>800</v>
      </c>
      <c r="M181" s="38">
        <f t="shared" si="81"/>
        <v>1.3605442176870748</v>
      </c>
      <c r="N181" s="39">
        <v>43466</v>
      </c>
      <c r="O181" s="39">
        <v>43830</v>
      </c>
      <c r="P181" s="40">
        <v>0</v>
      </c>
      <c r="Q181" s="40">
        <v>13.44</v>
      </c>
      <c r="R181" s="40">
        <v>0</v>
      </c>
      <c r="S181" s="40">
        <v>13.44</v>
      </c>
      <c r="T181" s="40">
        <v>5.7</v>
      </c>
      <c r="U181" s="40">
        <v>19.14</v>
      </c>
      <c r="V181" s="40">
        <v>0</v>
      </c>
      <c r="W181" s="40">
        <v>4</v>
      </c>
      <c r="X181" s="41">
        <v>16500</v>
      </c>
      <c r="Y181" s="42">
        <f t="shared" si="82"/>
        <v>28.061224489795919</v>
      </c>
      <c r="Z181" s="41">
        <v>0</v>
      </c>
      <c r="AA181" s="41">
        <v>0</v>
      </c>
      <c r="AB181" s="41">
        <v>0</v>
      </c>
      <c r="AC181" s="41">
        <v>16876</v>
      </c>
      <c r="AD181" s="41">
        <v>16876</v>
      </c>
      <c r="AE181" s="41">
        <v>33376</v>
      </c>
      <c r="AF181" s="41">
        <v>5250</v>
      </c>
      <c r="AG181" s="41">
        <v>38626</v>
      </c>
      <c r="AH181" s="41">
        <v>200</v>
      </c>
      <c r="AI181" s="41">
        <v>0</v>
      </c>
      <c r="AJ181" s="41">
        <v>0</v>
      </c>
      <c r="AK181" s="41">
        <v>200</v>
      </c>
      <c r="AL181" s="41">
        <v>0</v>
      </c>
      <c r="AM181" s="43">
        <v>0</v>
      </c>
      <c r="AN181" s="41">
        <v>0</v>
      </c>
      <c r="AO181" s="41">
        <v>0</v>
      </c>
      <c r="AP181" s="41">
        <v>0</v>
      </c>
      <c r="AQ181" s="41">
        <v>200</v>
      </c>
      <c r="AR181" s="41">
        <v>0</v>
      </c>
      <c r="AS181" s="44">
        <v>0</v>
      </c>
      <c r="AT181" s="44">
        <v>0</v>
      </c>
      <c r="AU181" s="44">
        <v>0</v>
      </c>
      <c r="AV181" s="44">
        <v>0</v>
      </c>
      <c r="AW181" s="44">
        <v>0</v>
      </c>
      <c r="AX181" s="45">
        <v>2646</v>
      </c>
      <c r="AY181" s="45">
        <v>164</v>
      </c>
      <c r="AZ181" s="45">
        <v>154</v>
      </c>
      <c r="BA181" s="45">
        <v>2964</v>
      </c>
      <c r="BB181" s="46">
        <f t="shared" si="83"/>
        <v>5.0408163265306118</v>
      </c>
      <c r="BC181" s="45">
        <v>18694</v>
      </c>
      <c r="BD181" s="45">
        <v>2040</v>
      </c>
      <c r="BE181" s="45">
        <v>20734</v>
      </c>
      <c r="BF181" s="45">
        <v>8737</v>
      </c>
      <c r="BG181" s="45">
        <v>38626</v>
      </c>
      <c r="BH181" s="45">
        <v>32435</v>
      </c>
      <c r="BI181" s="45">
        <v>250</v>
      </c>
      <c r="BJ181" s="45">
        <v>0</v>
      </c>
      <c r="BK181" s="48">
        <v>3469</v>
      </c>
      <c r="BL181" s="48">
        <v>2335</v>
      </c>
      <c r="BM181" s="48">
        <v>5804</v>
      </c>
      <c r="BN181" s="48">
        <v>11693</v>
      </c>
      <c r="BO181" s="47"/>
      <c r="BP181" s="47"/>
      <c r="BQ181" s="47">
        <v>569</v>
      </c>
      <c r="BR181" s="47"/>
      <c r="BS181" s="47"/>
      <c r="BT181" s="47">
        <v>368</v>
      </c>
      <c r="BU181" s="48">
        <v>7959</v>
      </c>
      <c r="BV181" s="48">
        <v>26393</v>
      </c>
      <c r="BW181" s="47"/>
      <c r="BX181" s="47"/>
      <c r="BY181" s="47"/>
      <c r="BZ181" s="47">
        <v>51</v>
      </c>
      <c r="CA181" s="49"/>
      <c r="CB181" s="49"/>
      <c r="CC181" s="49">
        <v>751</v>
      </c>
      <c r="CD181" s="50">
        <f>CC181/J181</f>
        <v>1.2772108843537415</v>
      </c>
      <c r="CE181" s="51">
        <v>1619</v>
      </c>
      <c r="CF181" s="52" t="s">
        <v>489</v>
      </c>
      <c r="CG181" s="50">
        <f t="shared" si="84"/>
        <v>2.7534013605442178</v>
      </c>
      <c r="CH181" s="49">
        <v>0</v>
      </c>
      <c r="CI181" s="49">
        <v>0</v>
      </c>
      <c r="CJ181" s="52" t="s">
        <v>488</v>
      </c>
      <c r="CK181" s="49">
        <v>284</v>
      </c>
      <c r="CL181" s="49">
        <v>0</v>
      </c>
      <c r="CM181" s="49"/>
      <c r="CN181" s="49"/>
      <c r="CO181" s="51">
        <v>1846</v>
      </c>
      <c r="CP181" s="49">
        <v>0</v>
      </c>
      <c r="CQ181" s="51">
        <v>2130</v>
      </c>
      <c r="CR181" s="50">
        <f t="shared" si="85"/>
        <v>3.6224489795918369</v>
      </c>
      <c r="CS181" s="50">
        <f t="shared" si="86"/>
        <v>1.3156269302038295</v>
      </c>
      <c r="CT181" s="49">
        <v>15</v>
      </c>
      <c r="CU181" s="49">
        <v>41</v>
      </c>
      <c r="CV181" s="49"/>
      <c r="CW181" s="49"/>
      <c r="CX181" s="49"/>
      <c r="CY181" s="49"/>
      <c r="CZ181" s="49">
        <v>0</v>
      </c>
      <c r="DA181" s="49"/>
      <c r="DB181" s="49"/>
      <c r="DC181" s="49"/>
      <c r="DD181" s="51">
        <v>517</v>
      </c>
      <c r="DE181" s="49">
        <v>0</v>
      </c>
      <c r="DF181" s="49">
        <v>0</v>
      </c>
      <c r="DG181" s="49">
        <v>0</v>
      </c>
      <c r="DH181" s="49">
        <v>0</v>
      </c>
      <c r="DI181" s="51">
        <v>0</v>
      </c>
      <c r="DJ181" s="49">
        <v>0</v>
      </c>
      <c r="DK181" s="49">
        <v>0</v>
      </c>
      <c r="DL181" s="49">
        <v>0</v>
      </c>
      <c r="DM181" s="51">
        <v>0</v>
      </c>
      <c r="DN181" s="51">
        <v>517</v>
      </c>
      <c r="DO181" s="50">
        <f t="shared" si="87"/>
        <v>0.87925170068027214</v>
      </c>
      <c r="DP181" s="49">
        <v>0</v>
      </c>
      <c r="DQ181" s="49">
        <v>0</v>
      </c>
      <c r="DR181" s="49">
        <v>0</v>
      </c>
      <c r="DS181" s="49">
        <v>0</v>
      </c>
      <c r="DT181" s="49">
        <v>0</v>
      </c>
      <c r="DU181" s="49">
        <v>0</v>
      </c>
      <c r="DV181" s="49">
        <v>0</v>
      </c>
      <c r="DW181" s="49">
        <v>0</v>
      </c>
      <c r="DX181" s="49">
        <v>2</v>
      </c>
      <c r="DY181" s="49">
        <v>1</v>
      </c>
      <c r="DZ181" s="49">
        <v>334</v>
      </c>
      <c r="EA181" s="49"/>
      <c r="EB181" s="51">
        <v>1756</v>
      </c>
    </row>
    <row r="182" spans="1:132" s="3" customFormat="1">
      <c r="A182" s="3" t="s">
        <v>177</v>
      </c>
      <c r="B182" s="3" t="s">
        <v>293</v>
      </c>
      <c r="C182" s="3" t="s">
        <v>293</v>
      </c>
      <c r="D182" s="35"/>
      <c r="E182" s="37"/>
      <c r="F182" s="37"/>
      <c r="G182" s="37"/>
      <c r="H182" s="35"/>
      <c r="I182" s="37"/>
      <c r="J182" s="36">
        <v>401</v>
      </c>
      <c r="K182" s="36"/>
      <c r="L182" s="36">
        <v>300</v>
      </c>
      <c r="M182" s="38">
        <f t="shared" si="81"/>
        <v>0.74812967581047385</v>
      </c>
      <c r="N182" s="39"/>
      <c r="O182" s="39"/>
      <c r="P182" s="40"/>
      <c r="Q182" s="40"/>
      <c r="R182" s="40"/>
      <c r="S182" s="40"/>
      <c r="T182" s="40"/>
      <c r="U182" s="40"/>
      <c r="V182" s="40"/>
      <c r="W182" s="40"/>
      <c r="X182" s="53"/>
      <c r="Y182" s="42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4"/>
      <c r="AT182" s="54"/>
      <c r="AU182" s="54"/>
      <c r="AV182" s="54"/>
      <c r="AW182" s="54"/>
      <c r="AX182" s="55"/>
      <c r="AY182" s="55"/>
      <c r="AZ182" s="55"/>
      <c r="BA182" s="55"/>
      <c r="BB182" s="46"/>
      <c r="BC182" s="55"/>
      <c r="BD182" s="55"/>
      <c r="BE182" s="55"/>
      <c r="BF182" s="55"/>
      <c r="BG182" s="55"/>
      <c r="BH182" s="55"/>
      <c r="BI182" s="55"/>
      <c r="BJ182" s="55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48"/>
      <c r="BW182" s="56"/>
      <c r="BX182" s="56"/>
      <c r="BY182" s="56"/>
      <c r="BZ182" s="56"/>
      <c r="CA182" s="52"/>
      <c r="CB182" s="52"/>
      <c r="CC182" s="52"/>
      <c r="CD182" s="50"/>
      <c r="CE182" s="52"/>
      <c r="CF182" s="52"/>
      <c r="CG182" s="50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0"/>
      <c r="CS182" s="50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1"/>
      <c r="DE182" s="52"/>
      <c r="DF182" s="52"/>
      <c r="DG182" s="52"/>
      <c r="DH182" s="52"/>
      <c r="DI182" s="52"/>
      <c r="DJ182" s="52"/>
      <c r="DK182" s="52"/>
      <c r="DL182" s="52"/>
      <c r="DM182" s="51"/>
      <c r="DN182" s="51"/>
      <c r="DO182" s="50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</row>
    <row r="183" spans="1:132" s="3" customFormat="1">
      <c r="A183" s="3" t="s">
        <v>178</v>
      </c>
      <c r="B183" s="3" t="s">
        <v>282</v>
      </c>
      <c r="C183" s="3" t="s">
        <v>282</v>
      </c>
      <c r="D183" s="35" t="s">
        <v>188</v>
      </c>
      <c r="E183" s="37">
        <v>2340</v>
      </c>
      <c r="F183" s="37"/>
      <c r="G183" s="37"/>
      <c r="H183" s="36"/>
      <c r="I183" s="37"/>
      <c r="J183" s="37">
        <v>3415</v>
      </c>
      <c r="K183" s="36">
        <v>52</v>
      </c>
      <c r="L183" s="37">
        <v>3600</v>
      </c>
      <c r="M183" s="38">
        <f t="shared" si="81"/>
        <v>1.0541727672035139</v>
      </c>
      <c r="N183" s="39">
        <v>43466</v>
      </c>
      <c r="O183" s="39">
        <v>43830</v>
      </c>
      <c r="P183" s="40">
        <v>0</v>
      </c>
      <c r="Q183" s="40">
        <v>68</v>
      </c>
      <c r="R183" s="40">
        <v>0</v>
      </c>
      <c r="S183" s="40">
        <v>68</v>
      </c>
      <c r="T183" s="40">
        <v>14</v>
      </c>
      <c r="U183" s="40">
        <v>82</v>
      </c>
      <c r="V183" s="40">
        <v>0</v>
      </c>
      <c r="W183" s="40">
        <v>48</v>
      </c>
      <c r="X183" s="41">
        <v>86681</v>
      </c>
      <c r="Y183" s="42">
        <f t="shared" ref="Y183:Y188" si="88">X183/J183</f>
        <v>25.382430453879941</v>
      </c>
      <c r="Z183" s="41">
        <v>15</v>
      </c>
      <c r="AA183" s="41">
        <v>30</v>
      </c>
      <c r="AB183" s="41">
        <v>210</v>
      </c>
      <c r="AC183" s="41">
        <v>22532</v>
      </c>
      <c r="AD183" s="41">
        <v>22742</v>
      </c>
      <c r="AE183" s="41">
        <v>109423</v>
      </c>
      <c r="AF183" s="41">
        <v>11401</v>
      </c>
      <c r="AG183" s="41">
        <v>120824</v>
      </c>
      <c r="AH183" s="41">
        <v>100</v>
      </c>
      <c r="AI183" s="41">
        <v>0</v>
      </c>
      <c r="AJ183" s="41">
        <v>0</v>
      </c>
      <c r="AK183" s="41">
        <v>100</v>
      </c>
      <c r="AL183" s="41">
        <v>0</v>
      </c>
      <c r="AM183" s="43">
        <v>683</v>
      </c>
      <c r="AN183" s="41">
        <v>0</v>
      </c>
      <c r="AO183" s="41">
        <v>683</v>
      </c>
      <c r="AP183" s="41">
        <v>200</v>
      </c>
      <c r="AQ183" s="41">
        <v>983</v>
      </c>
      <c r="AR183" s="41">
        <v>1000</v>
      </c>
      <c r="AS183" s="44">
        <v>0</v>
      </c>
      <c r="AT183" s="44">
        <v>0</v>
      </c>
      <c r="AU183" s="44">
        <v>0</v>
      </c>
      <c r="AV183" s="44">
        <v>0</v>
      </c>
      <c r="AW183" s="44">
        <v>0</v>
      </c>
      <c r="AX183" s="45">
        <v>8647</v>
      </c>
      <c r="AY183" s="45">
        <v>671</v>
      </c>
      <c r="AZ183" s="45">
        <v>0</v>
      </c>
      <c r="BA183" s="45">
        <v>9318</v>
      </c>
      <c r="BB183" s="46">
        <f t="shared" ref="BB183:BB188" si="89">BA183/J183</f>
        <v>2.7285505124450951</v>
      </c>
      <c r="BC183" s="45">
        <v>74322</v>
      </c>
      <c r="BD183" s="45">
        <v>8240</v>
      </c>
      <c r="BE183" s="45">
        <v>82562</v>
      </c>
      <c r="BF183" s="45">
        <v>26365</v>
      </c>
      <c r="BG183" s="45">
        <v>120824</v>
      </c>
      <c r="BH183" s="45">
        <v>118245</v>
      </c>
      <c r="BI183" s="45">
        <v>0</v>
      </c>
      <c r="BJ183" s="45">
        <v>0</v>
      </c>
      <c r="BK183" s="48">
        <v>12601</v>
      </c>
      <c r="BL183" s="48">
        <v>6770</v>
      </c>
      <c r="BM183" s="48">
        <v>19371</v>
      </c>
      <c r="BN183" s="48">
        <v>11693</v>
      </c>
      <c r="BO183" s="48">
        <v>1726</v>
      </c>
      <c r="BP183" s="47">
        <v>165</v>
      </c>
      <c r="BQ183" s="48">
        <v>1891</v>
      </c>
      <c r="BR183" s="47">
        <v>272</v>
      </c>
      <c r="BS183" s="47">
        <v>102</v>
      </c>
      <c r="BT183" s="47">
        <v>374</v>
      </c>
      <c r="BU183" s="48">
        <v>7959</v>
      </c>
      <c r="BV183" s="48">
        <v>41288</v>
      </c>
      <c r="BW183" s="47">
        <v>11</v>
      </c>
      <c r="BX183" s="47">
        <v>1</v>
      </c>
      <c r="BY183" s="47">
        <v>12</v>
      </c>
      <c r="BZ183" s="47">
        <v>51</v>
      </c>
      <c r="CA183" s="51">
        <v>1316</v>
      </c>
      <c r="CB183" s="49">
        <v>460</v>
      </c>
      <c r="CC183" s="51">
        <v>1776</v>
      </c>
      <c r="CD183" s="50">
        <f t="shared" ref="CD183:CD188" si="90">CC183/J183</f>
        <v>0.5200585651537335</v>
      </c>
      <c r="CE183" s="51">
        <v>18400</v>
      </c>
      <c r="CF183" s="52" t="s">
        <v>489</v>
      </c>
      <c r="CG183" s="50">
        <f t="shared" ref="CG183:CG188" si="91">CE183/J183</f>
        <v>5.3879941434846268</v>
      </c>
      <c r="CH183" s="49">
        <v>0</v>
      </c>
      <c r="CI183" s="49">
        <v>698</v>
      </c>
      <c r="CJ183" s="52" t="s">
        <v>489</v>
      </c>
      <c r="CK183" s="51">
        <v>1648</v>
      </c>
      <c r="CL183" s="49">
        <v>231</v>
      </c>
      <c r="CM183" s="51">
        <v>10342</v>
      </c>
      <c r="CN183" s="51">
        <v>6745</v>
      </c>
      <c r="CO183" s="51">
        <v>17087</v>
      </c>
      <c r="CP183" s="49">
        <v>0</v>
      </c>
      <c r="CQ183" s="51">
        <v>18966</v>
      </c>
      <c r="CR183" s="50">
        <f t="shared" ref="CR183:CR188" si="92">CQ183/J183</f>
        <v>5.5537335285505121</v>
      </c>
      <c r="CS183" s="50">
        <f t="shared" ref="CS183:CS188" si="93">CQ183/CE183</f>
        <v>1.0307608695652173</v>
      </c>
      <c r="CT183" s="49">
        <v>441</v>
      </c>
      <c r="CU183" s="49">
        <v>536</v>
      </c>
      <c r="CV183" s="49">
        <v>109</v>
      </c>
      <c r="CW183" s="49">
        <v>133</v>
      </c>
      <c r="CX183" s="49">
        <v>31</v>
      </c>
      <c r="CY183" s="49">
        <v>273</v>
      </c>
      <c r="CZ183" s="49">
        <v>5</v>
      </c>
      <c r="DA183" s="51">
        <v>1079</v>
      </c>
      <c r="DB183" s="51">
        <v>2183</v>
      </c>
      <c r="DC183" s="49">
        <v>160</v>
      </c>
      <c r="DD183" s="51">
        <v>3422</v>
      </c>
      <c r="DE183" s="49">
        <v>0</v>
      </c>
      <c r="DF183" s="49">
        <v>0</v>
      </c>
      <c r="DG183" s="49">
        <v>0</v>
      </c>
      <c r="DH183" s="49">
        <v>0</v>
      </c>
      <c r="DI183" s="51">
        <v>273</v>
      </c>
      <c r="DJ183" s="49">
        <v>0</v>
      </c>
      <c r="DK183" s="49">
        <v>0</v>
      </c>
      <c r="DL183" s="49">
        <v>0</v>
      </c>
      <c r="DM183" s="51">
        <v>0</v>
      </c>
      <c r="DN183" s="51">
        <v>3422</v>
      </c>
      <c r="DO183" s="50">
        <f t="shared" ref="DO183:DO188" si="94">DN183/J183</f>
        <v>1.0020497803806736</v>
      </c>
      <c r="DP183" s="49">
        <v>23</v>
      </c>
      <c r="DQ183" s="49">
        <v>0</v>
      </c>
      <c r="DR183" s="49">
        <v>0</v>
      </c>
      <c r="DS183" s="49">
        <v>0</v>
      </c>
      <c r="DT183" s="52" t="s">
        <v>194</v>
      </c>
      <c r="DU183" s="49">
        <v>60</v>
      </c>
      <c r="DV183" s="49">
        <v>20</v>
      </c>
      <c r="DW183" s="49">
        <v>24</v>
      </c>
      <c r="DX183" s="49">
        <v>6</v>
      </c>
      <c r="DY183" s="49">
        <v>4</v>
      </c>
      <c r="DZ183" s="51">
        <v>2790</v>
      </c>
      <c r="EA183" s="51">
        <v>4824</v>
      </c>
      <c r="EB183" s="49"/>
    </row>
    <row r="184" spans="1:132" s="3" customFormat="1">
      <c r="A184" s="3" t="s">
        <v>179</v>
      </c>
      <c r="B184" s="3" t="s">
        <v>452</v>
      </c>
      <c r="C184" s="3" t="s">
        <v>291</v>
      </c>
      <c r="D184" s="35" t="s">
        <v>188</v>
      </c>
      <c r="E184" s="37">
        <v>444</v>
      </c>
      <c r="F184" s="37"/>
      <c r="G184" s="37">
        <v>28</v>
      </c>
      <c r="H184" s="36"/>
      <c r="I184" s="37"/>
      <c r="J184" s="36">
        <v>717</v>
      </c>
      <c r="K184" s="36">
        <v>37</v>
      </c>
      <c r="L184" s="36">
        <v>800</v>
      </c>
      <c r="M184" s="38">
        <f t="shared" si="81"/>
        <v>1.1157601115760112</v>
      </c>
      <c r="N184" s="39">
        <v>43647</v>
      </c>
      <c r="O184" s="39">
        <v>44012</v>
      </c>
      <c r="P184" s="40">
        <v>0</v>
      </c>
      <c r="Q184" s="40">
        <v>20</v>
      </c>
      <c r="R184" s="40">
        <v>0</v>
      </c>
      <c r="S184" s="40">
        <v>20</v>
      </c>
      <c r="T184" s="40">
        <v>0</v>
      </c>
      <c r="U184" s="40">
        <v>20</v>
      </c>
      <c r="V184" s="40">
        <v>10</v>
      </c>
      <c r="W184" s="40">
        <v>10</v>
      </c>
      <c r="X184" s="41">
        <v>23100</v>
      </c>
      <c r="Y184" s="42">
        <f t="shared" si="88"/>
        <v>32.21757322175732</v>
      </c>
      <c r="Z184" s="41">
        <v>0</v>
      </c>
      <c r="AA184" s="41">
        <v>0</v>
      </c>
      <c r="AB184" s="41">
        <v>0</v>
      </c>
      <c r="AC184" s="41">
        <v>4864</v>
      </c>
      <c r="AD184" s="41">
        <v>4864</v>
      </c>
      <c r="AE184" s="41">
        <v>27964</v>
      </c>
      <c r="AF184" s="41">
        <v>0</v>
      </c>
      <c r="AG184" s="41">
        <v>27964</v>
      </c>
      <c r="AH184" s="41">
        <v>200</v>
      </c>
      <c r="AI184" s="41">
        <v>0</v>
      </c>
      <c r="AJ184" s="41">
        <v>0</v>
      </c>
      <c r="AK184" s="41">
        <v>200</v>
      </c>
      <c r="AL184" s="41">
        <v>0</v>
      </c>
      <c r="AM184" s="43">
        <v>0</v>
      </c>
      <c r="AN184" s="41">
        <v>0</v>
      </c>
      <c r="AO184" s="41">
        <v>0</v>
      </c>
      <c r="AP184" s="41">
        <v>0</v>
      </c>
      <c r="AQ184" s="41">
        <v>200</v>
      </c>
      <c r="AR184" s="41">
        <v>0</v>
      </c>
      <c r="AS184" s="44">
        <v>0</v>
      </c>
      <c r="AT184" s="44">
        <v>0</v>
      </c>
      <c r="AU184" s="44">
        <v>0</v>
      </c>
      <c r="AV184" s="44">
        <v>0</v>
      </c>
      <c r="AW184" s="44">
        <v>0</v>
      </c>
      <c r="AX184" s="45"/>
      <c r="AY184" s="45"/>
      <c r="AZ184" s="45"/>
      <c r="BA184" s="45">
        <v>6200</v>
      </c>
      <c r="BB184" s="46">
        <f t="shared" si="89"/>
        <v>8.6471408647140873</v>
      </c>
      <c r="BC184" s="45"/>
      <c r="BD184" s="45"/>
      <c r="BE184" s="45">
        <v>22472</v>
      </c>
      <c r="BF184" s="45">
        <v>3659</v>
      </c>
      <c r="BG184" s="45">
        <v>27964</v>
      </c>
      <c r="BH184" s="45">
        <v>32331</v>
      </c>
      <c r="BI184" s="45">
        <v>0</v>
      </c>
      <c r="BJ184" s="45">
        <v>0</v>
      </c>
      <c r="BK184" s="47"/>
      <c r="BL184" s="47"/>
      <c r="BM184" s="48">
        <v>6525</v>
      </c>
      <c r="BN184" s="47">
        <v>0</v>
      </c>
      <c r="BO184" s="47">
        <v>356</v>
      </c>
      <c r="BP184" s="47">
        <v>131</v>
      </c>
      <c r="BQ184" s="47">
        <v>487</v>
      </c>
      <c r="BR184" s="47">
        <v>360</v>
      </c>
      <c r="BS184" s="47">
        <v>45</v>
      </c>
      <c r="BT184" s="47">
        <v>405</v>
      </c>
      <c r="BU184" s="47">
        <v>0</v>
      </c>
      <c r="BV184" s="48">
        <v>7417</v>
      </c>
      <c r="BW184" s="47">
        <v>12</v>
      </c>
      <c r="BX184" s="47">
        <v>0</v>
      </c>
      <c r="BY184" s="47">
        <v>12</v>
      </c>
      <c r="BZ184" s="47">
        <v>51</v>
      </c>
      <c r="CA184" s="49"/>
      <c r="CB184" s="49"/>
      <c r="CC184" s="49">
        <v>430</v>
      </c>
      <c r="CD184" s="50">
        <f t="shared" si="90"/>
        <v>0.59972105997210601</v>
      </c>
      <c r="CE184" s="51">
        <v>1500</v>
      </c>
      <c r="CF184" s="52" t="s">
        <v>489</v>
      </c>
      <c r="CG184" s="50">
        <f t="shared" si="91"/>
        <v>2.0920502092050208</v>
      </c>
      <c r="CH184" s="49">
        <v>100</v>
      </c>
      <c r="CI184" s="49">
        <v>350</v>
      </c>
      <c r="CJ184" s="52" t="s">
        <v>488</v>
      </c>
      <c r="CK184" s="49">
        <v>0</v>
      </c>
      <c r="CL184" s="49">
        <v>0</v>
      </c>
      <c r="CM184" s="49"/>
      <c r="CN184" s="49"/>
      <c r="CO184" s="51">
        <v>1901</v>
      </c>
      <c r="CP184" s="49">
        <v>302</v>
      </c>
      <c r="CQ184" s="51">
        <v>1901</v>
      </c>
      <c r="CR184" s="50">
        <f t="shared" si="92"/>
        <v>2.6513249651324964</v>
      </c>
      <c r="CS184" s="50">
        <f t="shared" si="93"/>
        <v>1.2673333333333334</v>
      </c>
      <c r="CT184" s="49">
        <v>0</v>
      </c>
      <c r="CU184" s="49">
        <v>0</v>
      </c>
      <c r="CV184" s="49">
        <v>20</v>
      </c>
      <c r="CW184" s="49">
        <v>5</v>
      </c>
      <c r="CX184" s="49">
        <v>0</v>
      </c>
      <c r="CY184" s="49">
        <v>25</v>
      </c>
      <c r="CZ184" s="49">
        <v>8</v>
      </c>
      <c r="DA184" s="49">
        <v>334</v>
      </c>
      <c r="DB184" s="49">
        <v>50</v>
      </c>
      <c r="DC184" s="49">
        <v>0</v>
      </c>
      <c r="DD184" s="51">
        <v>384</v>
      </c>
      <c r="DE184" s="49">
        <v>3</v>
      </c>
      <c r="DF184" s="49">
        <v>0</v>
      </c>
      <c r="DG184" s="49">
        <v>0</v>
      </c>
      <c r="DH184" s="49">
        <v>3</v>
      </c>
      <c r="DI184" s="51">
        <v>28</v>
      </c>
      <c r="DJ184" s="49">
        <v>21</v>
      </c>
      <c r="DK184" s="49">
        <v>0</v>
      </c>
      <c r="DL184" s="49">
        <v>0</v>
      </c>
      <c r="DM184" s="51">
        <v>21</v>
      </c>
      <c r="DN184" s="51">
        <v>405</v>
      </c>
      <c r="DO184" s="50">
        <f t="shared" si="94"/>
        <v>0.56485355648535562</v>
      </c>
      <c r="DP184" s="49">
        <v>45</v>
      </c>
      <c r="DQ184" s="49">
        <v>0</v>
      </c>
      <c r="DR184" s="49">
        <v>0</v>
      </c>
      <c r="DS184" s="49">
        <v>2</v>
      </c>
      <c r="DT184" s="49">
        <v>50</v>
      </c>
      <c r="DU184" s="49">
        <v>5</v>
      </c>
      <c r="DV184" s="49">
        <v>0</v>
      </c>
      <c r="DW184" s="49">
        <v>0</v>
      </c>
      <c r="DX184" s="49">
        <v>2</v>
      </c>
      <c r="DY184" s="49">
        <v>10</v>
      </c>
      <c r="DZ184" s="49">
        <v>200</v>
      </c>
      <c r="EA184" s="49">
        <v>800</v>
      </c>
      <c r="EB184" s="51">
        <v>4000</v>
      </c>
    </row>
    <row r="185" spans="1:132" s="3" customFormat="1">
      <c r="A185" s="3" t="s">
        <v>180</v>
      </c>
      <c r="B185" s="3" t="s">
        <v>453</v>
      </c>
      <c r="C185" s="3" t="s">
        <v>294</v>
      </c>
      <c r="D185" s="35" t="s">
        <v>187</v>
      </c>
      <c r="E185" s="37">
        <v>1368</v>
      </c>
      <c r="F185" s="37"/>
      <c r="G185" s="37">
        <v>44</v>
      </c>
      <c r="H185" s="36"/>
      <c r="I185" s="37"/>
      <c r="J185" s="37">
        <v>7232</v>
      </c>
      <c r="K185" s="36">
        <v>36</v>
      </c>
      <c r="L185" s="37">
        <v>2000</v>
      </c>
      <c r="M185" s="38">
        <f t="shared" si="81"/>
        <v>0.27654867256637167</v>
      </c>
      <c r="N185" s="39">
        <v>43647</v>
      </c>
      <c r="O185" s="39">
        <v>44012</v>
      </c>
      <c r="P185" s="40">
        <v>0</v>
      </c>
      <c r="Q185" s="40">
        <v>40</v>
      </c>
      <c r="R185" s="40">
        <v>24</v>
      </c>
      <c r="S185" s="40">
        <v>64</v>
      </c>
      <c r="T185" s="40">
        <v>14</v>
      </c>
      <c r="U185" s="40">
        <v>78</v>
      </c>
      <c r="V185" s="40">
        <v>0</v>
      </c>
      <c r="W185" s="40">
        <v>2</v>
      </c>
      <c r="X185" s="41">
        <v>219131</v>
      </c>
      <c r="Y185" s="42">
        <f t="shared" si="88"/>
        <v>30.300193584070797</v>
      </c>
      <c r="Z185" s="41">
        <v>10</v>
      </c>
      <c r="AA185" s="41">
        <v>10</v>
      </c>
      <c r="AB185" s="41">
        <v>0</v>
      </c>
      <c r="AC185" s="41">
        <v>812</v>
      </c>
      <c r="AD185" s="41">
        <v>812</v>
      </c>
      <c r="AE185" s="41">
        <v>219943</v>
      </c>
      <c r="AF185" s="41">
        <v>0</v>
      </c>
      <c r="AG185" s="41">
        <v>219943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3">
        <v>292.5</v>
      </c>
      <c r="AN185" s="41">
        <v>10627</v>
      </c>
      <c r="AO185" s="41">
        <v>10920</v>
      </c>
      <c r="AP185" s="41">
        <v>0</v>
      </c>
      <c r="AQ185" s="41">
        <v>10920</v>
      </c>
      <c r="AR185" s="41">
        <v>0</v>
      </c>
      <c r="AS185" s="44">
        <v>0</v>
      </c>
      <c r="AT185" s="44">
        <v>0</v>
      </c>
      <c r="AU185" s="44">
        <v>0</v>
      </c>
      <c r="AV185" s="44">
        <v>0</v>
      </c>
      <c r="AW185" s="44">
        <v>0</v>
      </c>
      <c r="AX185" s="45">
        <v>11568</v>
      </c>
      <c r="AY185" s="45">
        <v>4958</v>
      </c>
      <c r="AZ185" s="45">
        <v>0</v>
      </c>
      <c r="BA185" s="45">
        <v>16526</v>
      </c>
      <c r="BB185" s="46">
        <f t="shared" si="89"/>
        <v>2.2851216814159292</v>
      </c>
      <c r="BC185" s="45">
        <v>103283</v>
      </c>
      <c r="BD185" s="45">
        <v>41244</v>
      </c>
      <c r="BE185" s="45">
        <v>144527</v>
      </c>
      <c r="BF185" s="45">
        <v>32976</v>
      </c>
      <c r="BG185" s="45">
        <v>219943</v>
      </c>
      <c r="BH185" s="45">
        <v>194029</v>
      </c>
      <c r="BI185" s="45">
        <v>0</v>
      </c>
      <c r="BJ185" s="45">
        <v>0</v>
      </c>
      <c r="BK185" s="48">
        <v>5638</v>
      </c>
      <c r="BL185" s="48">
        <v>4254</v>
      </c>
      <c r="BM185" s="48">
        <v>9892</v>
      </c>
      <c r="BN185" s="48">
        <v>17439</v>
      </c>
      <c r="BO185" s="47"/>
      <c r="BP185" s="47"/>
      <c r="BQ185" s="47">
        <v>694</v>
      </c>
      <c r="BR185" s="47">
        <v>313</v>
      </c>
      <c r="BS185" s="47">
        <v>48</v>
      </c>
      <c r="BT185" s="47">
        <v>361</v>
      </c>
      <c r="BU185" s="48">
        <v>19838</v>
      </c>
      <c r="BV185" s="48">
        <v>48224</v>
      </c>
      <c r="BW185" s="47"/>
      <c r="BX185" s="47"/>
      <c r="BY185" s="47"/>
      <c r="BZ185" s="47">
        <v>52</v>
      </c>
      <c r="CA185" s="51">
        <v>4202</v>
      </c>
      <c r="CB185" s="49">
        <v>221</v>
      </c>
      <c r="CC185" s="51">
        <v>4423</v>
      </c>
      <c r="CD185" s="50">
        <f t="shared" si="90"/>
        <v>0.61158738938053092</v>
      </c>
      <c r="CE185" s="51">
        <v>8742</v>
      </c>
      <c r="CF185" s="52" t="s">
        <v>489</v>
      </c>
      <c r="CG185" s="50">
        <f t="shared" si="91"/>
        <v>1.2087942477876106</v>
      </c>
      <c r="CH185" s="49">
        <v>42</v>
      </c>
      <c r="CI185" s="49">
        <v>134</v>
      </c>
      <c r="CJ185" s="52" t="s">
        <v>489</v>
      </c>
      <c r="CK185" s="51">
        <v>2959</v>
      </c>
      <c r="CL185" s="49">
        <v>850</v>
      </c>
      <c r="CM185" s="51">
        <v>3995</v>
      </c>
      <c r="CN185" s="51">
        <v>4586</v>
      </c>
      <c r="CO185" s="51">
        <v>8581</v>
      </c>
      <c r="CP185" s="49">
        <v>58</v>
      </c>
      <c r="CQ185" s="51">
        <v>12390</v>
      </c>
      <c r="CR185" s="50">
        <f t="shared" si="92"/>
        <v>1.7132190265486726</v>
      </c>
      <c r="CS185" s="50">
        <f t="shared" si="93"/>
        <v>1.4172958133150309</v>
      </c>
      <c r="CT185" s="49">
        <v>156</v>
      </c>
      <c r="CU185" s="49">
        <v>168</v>
      </c>
      <c r="CV185" s="49">
        <v>59</v>
      </c>
      <c r="CW185" s="49">
        <v>58</v>
      </c>
      <c r="CX185" s="49">
        <v>29</v>
      </c>
      <c r="CY185" s="49">
        <v>146</v>
      </c>
      <c r="CZ185" s="49">
        <v>5</v>
      </c>
      <c r="DA185" s="49">
        <v>400</v>
      </c>
      <c r="DB185" s="49">
        <v>287</v>
      </c>
      <c r="DC185" s="49">
        <v>158</v>
      </c>
      <c r="DD185" s="51">
        <v>845</v>
      </c>
      <c r="DE185" s="49">
        <v>0</v>
      </c>
      <c r="DF185" s="49">
        <v>0</v>
      </c>
      <c r="DG185" s="49">
        <v>16</v>
      </c>
      <c r="DH185" s="49">
        <v>16</v>
      </c>
      <c r="DI185" s="51">
        <v>162</v>
      </c>
      <c r="DJ185" s="49">
        <v>0</v>
      </c>
      <c r="DK185" s="49">
        <v>0</v>
      </c>
      <c r="DL185" s="49">
        <v>72</v>
      </c>
      <c r="DM185" s="51">
        <v>72</v>
      </c>
      <c r="DN185" s="51">
        <v>917</v>
      </c>
      <c r="DO185" s="50">
        <f t="shared" si="94"/>
        <v>0.12679756637168141</v>
      </c>
      <c r="DP185" s="49">
        <v>0</v>
      </c>
      <c r="DQ185" s="49">
        <v>18</v>
      </c>
      <c r="DR185" s="51">
        <v>3344</v>
      </c>
      <c r="DS185" s="49">
        <v>0</v>
      </c>
      <c r="DT185" s="49">
        <v>0</v>
      </c>
      <c r="DU185" s="49">
        <v>5</v>
      </c>
      <c r="DV185" s="49">
        <v>0</v>
      </c>
      <c r="DW185" s="49">
        <v>0</v>
      </c>
      <c r="DX185" s="49">
        <v>2</v>
      </c>
      <c r="DY185" s="49">
        <v>85</v>
      </c>
      <c r="DZ185" s="51">
        <v>1881</v>
      </c>
      <c r="EA185" s="49"/>
      <c r="EB185" s="51">
        <v>3577</v>
      </c>
    </row>
    <row r="186" spans="1:132" s="3" customFormat="1">
      <c r="A186" s="3" t="s">
        <v>181</v>
      </c>
      <c r="B186" s="3" t="s">
        <v>454</v>
      </c>
      <c r="C186" s="3" t="s">
        <v>284</v>
      </c>
      <c r="D186" s="35" t="s">
        <v>187</v>
      </c>
      <c r="E186" s="37">
        <v>2080</v>
      </c>
      <c r="F186" s="37"/>
      <c r="G186" s="37"/>
      <c r="H186" s="36"/>
      <c r="I186" s="37"/>
      <c r="J186" s="37">
        <v>2064</v>
      </c>
      <c r="K186" s="36">
        <v>52</v>
      </c>
      <c r="L186" s="37">
        <v>2300</v>
      </c>
      <c r="M186" s="38">
        <f t="shared" si="81"/>
        <v>1.1143410852713178</v>
      </c>
      <c r="N186" s="39">
        <v>43466</v>
      </c>
      <c r="O186" s="39">
        <v>43830</v>
      </c>
      <c r="P186" s="40">
        <v>0</v>
      </c>
      <c r="Q186" s="40">
        <v>0</v>
      </c>
      <c r="R186" s="40">
        <v>20</v>
      </c>
      <c r="S186" s="40">
        <v>20</v>
      </c>
      <c r="T186" s="40">
        <v>0</v>
      </c>
      <c r="U186" s="40">
        <v>20</v>
      </c>
      <c r="V186" s="40">
        <v>0</v>
      </c>
      <c r="W186" s="40">
        <v>20</v>
      </c>
      <c r="X186" s="41">
        <v>21016</v>
      </c>
      <c r="Y186" s="42">
        <f t="shared" si="88"/>
        <v>10.182170542635658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21016</v>
      </c>
      <c r="AF186" s="41">
        <v>0</v>
      </c>
      <c r="AG186" s="41">
        <v>21016</v>
      </c>
      <c r="AH186" s="41">
        <v>250</v>
      </c>
      <c r="AI186" s="41">
        <v>0</v>
      </c>
      <c r="AJ186" s="41">
        <v>0</v>
      </c>
      <c r="AK186" s="41">
        <v>250</v>
      </c>
      <c r="AL186" s="41">
        <v>0</v>
      </c>
      <c r="AM186" s="43">
        <v>0</v>
      </c>
      <c r="AN186" s="41">
        <v>0</v>
      </c>
      <c r="AO186" s="41">
        <v>0</v>
      </c>
      <c r="AP186" s="41">
        <v>250</v>
      </c>
      <c r="AQ186" s="41">
        <v>500</v>
      </c>
      <c r="AR186" s="41">
        <v>300</v>
      </c>
      <c r="AS186" s="44">
        <v>0</v>
      </c>
      <c r="AT186" s="44">
        <v>0</v>
      </c>
      <c r="AU186" s="44">
        <v>0</v>
      </c>
      <c r="AV186" s="44">
        <v>0</v>
      </c>
      <c r="AW186" s="44">
        <v>0</v>
      </c>
      <c r="AX186" s="45">
        <v>3252</v>
      </c>
      <c r="AY186" s="45">
        <v>1230</v>
      </c>
      <c r="AZ186" s="45">
        <v>200</v>
      </c>
      <c r="BA186" s="45">
        <v>4682</v>
      </c>
      <c r="BB186" s="46">
        <f t="shared" si="89"/>
        <v>2.2684108527131781</v>
      </c>
      <c r="BC186" s="45">
        <v>12383</v>
      </c>
      <c r="BD186" s="45">
        <v>947</v>
      </c>
      <c r="BE186" s="45">
        <v>13330</v>
      </c>
      <c r="BF186" s="45">
        <v>2904</v>
      </c>
      <c r="BG186" s="45">
        <v>21016</v>
      </c>
      <c r="BH186" s="45">
        <v>20916</v>
      </c>
      <c r="BI186" s="45">
        <v>500</v>
      </c>
      <c r="BJ186" s="45">
        <v>0</v>
      </c>
      <c r="BK186" s="48">
        <v>4254</v>
      </c>
      <c r="BL186" s="48">
        <v>4848</v>
      </c>
      <c r="BM186" s="48">
        <v>9102</v>
      </c>
      <c r="BN186" s="47">
        <v>0</v>
      </c>
      <c r="BO186" s="48">
        <v>1204</v>
      </c>
      <c r="BP186" s="47">
        <v>133</v>
      </c>
      <c r="BQ186" s="48">
        <v>1337</v>
      </c>
      <c r="BR186" s="47"/>
      <c r="BS186" s="47"/>
      <c r="BT186" s="47"/>
      <c r="BU186" s="47">
        <v>0</v>
      </c>
      <c r="BV186" s="48">
        <v>10439</v>
      </c>
      <c r="BW186" s="47"/>
      <c r="BX186" s="47"/>
      <c r="BY186" s="47"/>
      <c r="BZ186" s="47">
        <v>51</v>
      </c>
      <c r="CA186" s="49"/>
      <c r="CB186" s="49"/>
      <c r="CC186" s="49">
        <v>252</v>
      </c>
      <c r="CD186" s="50">
        <f t="shared" si="90"/>
        <v>0.12209302325581395</v>
      </c>
      <c r="CE186" s="51">
        <v>1887</v>
      </c>
      <c r="CF186" s="52" t="s">
        <v>489</v>
      </c>
      <c r="CG186" s="50">
        <f t="shared" si="91"/>
        <v>0.91424418604651159</v>
      </c>
      <c r="CH186" s="49">
        <v>0</v>
      </c>
      <c r="CI186" s="52"/>
      <c r="CJ186" s="52" t="s">
        <v>489</v>
      </c>
      <c r="CK186" s="49">
        <v>0</v>
      </c>
      <c r="CL186" s="49">
        <v>0</v>
      </c>
      <c r="CM186" s="49">
        <v>770</v>
      </c>
      <c r="CN186" s="49">
        <v>374</v>
      </c>
      <c r="CO186" s="51">
        <v>1144</v>
      </c>
      <c r="CP186" s="49">
        <v>0</v>
      </c>
      <c r="CQ186" s="51">
        <v>1144</v>
      </c>
      <c r="CR186" s="50">
        <f t="shared" si="92"/>
        <v>0.55426356589147285</v>
      </c>
      <c r="CS186" s="50">
        <f t="shared" si="93"/>
        <v>0.60625331213566502</v>
      </c>
      <c r="CT186" s="49">
        <v>0</v>
      </c>
      <c r="CU186" s="49">
        <v>30</v>
      </c>
      <c r="CV186" s="49">
        <v>0</v>
      </c>
      <c r="CW186" s="49">
        <v>50</v>
      </c>
      <c r="CX186" s="49">
        <v>0</v>
      </c>
      <c r="CY186" s="49">
        <v>50</v>
      </c>
      <c r="CZ186" s="49">
        <v>28</v>
      </c>
      <c r="DA186" s="49"/>
      <c r="DB186" s="49"/>
      <c r="DC186" s="49"/>
      <c r="DD186" s="51">
        <v>1140</v>
      </c>
      <c r="DE186" s="49">
        <v>0</v>
      </c>
      <c r="DF186" s="49">
        <v>0</v>
      </c>
      <c r="DG186" s="49">
        <v>0</v>
      </c>
      <c r="DH186" s="49">
        <v>0</v>
      </c>
      <c r="DI186" s="51">
        <v>50</v>
      </c>
      <c r="DJ186" s="49">
        <v>0</v>
      </c>
      <c r="DK186" s="49">
        <v>0</v>
      </c>
      <c r="DL186" s="49">
        <v>0</v>
      </c>
      <c r="DM186" s="51">
        <v>0</v>
      </c>
      <c r="DN186" s="51">
        <v>1140</v>
      </c>
      <c r="DO186" s="50">
        <f t="shared" si="94"/>
        <v>0.55232558139534882</v>
      </c>
      <c r="DP186" s="49">
        <v>0</v>
      </c>
      <c r="DQ186" s="49">
        <v>0</v>
      </c>
      <c r="DR186" s="49">
        <v>0</v>
      </c>
      <c r="DS186" s="49">
        <v>0</v>
      </c>
      <c r="DT186" s="49">
        <v>0</v>
      </c>
      <c r="DU186" s="49">
        <v>0</v>
      </c>
      <c r="DV186" s="49">
        <v>0</v>
      </c>
      <c r="DW186" s="49">
        <v>0</v>
      </c>
      <c r="DX186" s="49">
        <v>5</v>
      </c>
      <c r="DY186" s="49">
        <v>0</v>
      </c>
      <c r="DZ186" s="49">
        <v>400</v>
      </c>
      <c r="EA186" s="49">
        <v>520</v>
      </c>
      <c r="EB186" s="49">
        <v>350</v>
      </c>
    </row>
    <row r="187" spans="1:132" s="3" customFormat="1">
      <c r="A187" s="3" t="s">
        <v>182</v>
      </c>
      <c r="B187" s="3" t="s">
        <v>455</v>
      </c>
      <c r="C187" s="3" t="s">
        <v>287</v>
      </c>
      <c r="D187" s="35" t="s">
        <v>189</v>
      </c>
      <c r="E187" s="37">
        <v>630</v>
      </c>
      <c r="F187" s="37"/>
      <c r="G187" s="37"/>
      <c r="H187" s="36"/>
      <c r="I187" s="37"/>
      <c r="J187" s="36">
        <v>934</v>
      </c>
      <c r="K187" s="36">
        <v>42</v>
      </c>
      <c r="L187" s="37">
        <v>1500</v>
      </c>
      <c r="M187" s="38">
        <f t="shared" si="81"/>
        <v>1.6059957173447537</v>
      </c>
      <c r="N187" s="39">
        <v>43647</v>
      </c>
      <c r="O187" s="39">
        <v>44012</v>
      </c>
      <c r="P187" s="40">
        <v>0</v>
      </c>
      <c r="Q187" s="40">
        <v>0</v>
      </c>
      <c r="R187" s="40">
        <v>15</v>
      </c>
      <c r="S187" s="40">
        <v>15</v>
      </c>
      <c r="T187" s="40">
        <v>0</v>
      </c>
      <c r="U187" s="40">
        <v>15</v>
      </c>
      <c r="V187" s="40">
        <v>0</v>
      </c>
      <c r="W187" s="40">
        <v>0</v>
      </c>
      <c r="X187" s="41">
        <v>12000</v>
      </c>
      <c r="Y187" s="42">
        <f t="shared" si="88"/>
        <v>12.847965738758029</v>
      </c>
      <c r="Z187" s="41">
        <v>0</v>
      </c>
      <c r="AA187" s="41">
        <v>0</v>
      </c>
      <c r="AB187" s="41">
        <v>0</v>
      </c>
      <c r="AC187" s="41">
        <v>5557</v>
      </c>
      <c r="AD187" s="41">
        <v>5557</v>
      </c>
      <c r="AE187" s="41">
        <v>17557</v>
      </c>
      <c r="AF187" s="41">
        <v>0</v>
      </c>
      <c r="AG187" s="41">
        <v>17557</v>
      </c>
      <c r="AH187" s="53"/>
      <c r="AI187" s="53"/>
      <c r="AJ187" s="53"/>
      <c r="AK187" s="41">
        <v>0</v>
      </c>
      <c r="AL187" s="53"/>
      <c r="AM187" s="43">
        <v>60</v>
      </c>
      <c r="AN187" s="41">
        <v>0</v>
      </c>
      <c r="AO187" s="41">
        <v>60</v>
      </c>
      <c r="AP187" s="41">
        <v>0</v>
      </c>
      <c r="AQ187" s="41">
        <v>60</v>
      </c>
      <c r="AR187" s="41">
        <v>1725</v>
      </c>
      <c r="AS187" s="44">
        <v>0</v>
      </c>
      <c r="AT187" s="44">
        <v>0</v>
      </c>
      <c r="AU187" s="44">
        <v>0</v>
      </c>
      <c r="AV187" s="44">
        <v>0</v>
      </c>
      <c r="AW187" s="44">
        <v>0</v>
      </c>
      <c r="AX187" s="45">
        <v>2051</v>
      </c>
      <c r="AY187" s="45">
        <v>350</v>
      </c>
      <c r="AZ187" s="45">
        <v>0</v>
      </c>
      <c r="BA187" s="45">
        <v>2401</v>
      </c>
      <c r="BB187" s="46">
        <f t="shared" si="89"/>
        <v>2.5706638115631693</v>
      </c>
      <c r="BC187" s="45">
        <v>13116</v>
      </c>
      <c r="BD187" s="45">
        <v>2021</v>
      </c>
      <c r="BE187" s="45">
        <v>15137</v>
      </c>
      <c r="BF187" s="45">
        <v>1107</v>
      </c>
      <c r="BG187" s="45">
        <v>17557</v>
      </c>
      <c r="BH187" s="45">
        <v>18645</v>
      </c>
      <c r="BI187" s="45">
        <v>0</v>
      </c>
      <c r="BJ187" s="45">
        <v>0</v>
      </c>
      <c r="BK187" s="47"/>
      <c r="BL187" s="47"/>
      <c r="BM187" s="48">
        <v>6817</v>
      </c>
      <c r="BN187" s="48">
        <v>16598</v>
      </c>
      <c r="BO187" s="47"/>
      <c r="BP187" s="47"/>
      <c r="BQ187" s="47">
        <v>210</v>
      </c>
      <c r="BR187" s="47"/>
      <c r="BS187" s="47"/>
      <c r="BT187" s="47">
        <v>210</v>
      </c>
      <c r="BU187" s="48">
        <v>9097</v>
      </c>
      <c r="BV187" s="48">
        <v>32932</v>
      </c>
      <c r="BW187" s="47">
        <v>1</v>
      </c>
      <c r="BX187" s="47">
        <v>0</v>
      </c>
      <c r="BY187" s="47">
        <v>2</v>
      </c>
      <c r="BZ187" s="47">
        <v>51</v>
      </c>
      <c r="CA187" s="49"/>
      <c r="CB187" s="49"/>
      <c r="CC187" s="49">
        <v>814</v>
      </c>
      <c r="CD187" s="50">
        <f t="shared" si="90"/>
        <v>0.87152034261241973</v>
      </c>
      <c r="CE187" s="51">
        <v>1584</v>
      </c>
      <c r="CF187" s="52" t="s">
        <v>489</v>
      </c>
      <c r="CG187" s="50">
        <f t="shared" si="91"/>
        <v>1.6959314775160599</v>
      </c>
      <c r="CH187" s="49">
        <v>0</v>
      </c>
      <c r="CI187" s="49">
        <v>41</v>
      </c>
      <c r="CJ187" s="52" t="s">
        <v>489</v>
      </c>
      <c r="CK187" s="49">
        <v>452</v>
      </c>
      <c r="CL187" s="49">
        <v>2</v>
      </c>
      <c r="CM187" s="49"/>
      <c r="CN187" s="49"/>
      <c r="CO187" s="49">
        <v>852</v>
      </c>
      <c r="CP187" s="49">
        <v>0</v>
      </c>
      <c r="CQ187" s="51">
        <v>1306</v>
      </c>
      <c r="CR187" s="50">
        <f t="shared" si="92"/>
        <v>1.3982869379014988</v>
      </c>
      <c r="CS187" s="50">
        <f t="shared" si="93"/>
        <v>0.8244949494949495</v>
      </c>
      <c r="CT187" s="49">
        <v>86</v>
      </c>
      <c r="CU187" s="49">
        <v>89</v>
      </c>
      <c r="CV187" s="49">
        <v>0</v>
      </c>
      <c r="CW187" s="49">
        <v>3</v>
      </c>
      <c r="CX187" s="49">
        <v>0</v>
      </c>
      <c r="CY187" s="49">
        <v>9</v>
      </c>
      <c r="CZ187" s="49">
        <v>3</v>
      </c>
      <c r="DA187" s="49"/>
      <c r="DB187" s="49"/>
      <c r="DC187" s="49"/>
      <c r="DD187" s="51">
        <v>108</v>
      </c>
      <c r="DE187" s="49">
        <v>0</v>
      </c>
      <c r="DF187" s="49">
        <v>0</v>
      </c>
      <c r="DG187" s="49">
        <v>0</v>
      </c>
      <c r="DH187" s="49">
        <v>0</v>
      </c>
      <c r="DI187" s="51">
        <v>9</v>
      </c>
      <c r="DJ187" s="49">
        <v>0</v>
      </c>
      <c r="DK187" s="49">
        <v>0</v>
      </c>
      <c r="DL187" s="49">
        <v>0</v>
      </c>
      <c r="DM187" s="51">
        <v>0</v>
      </c>
      <c r="DN187" s="51">
        <v>108</v>
      </c>
      <c r="DO187" s="50">
        <f t="shared" si="94"/>
        <v>0.11563169164882227</v>
      </c>
      <c r="DP187" s="49">
        <v>12</v>
      </c>
      <c r="DQ187" s="49">
        <v>0</v>
      </c>
      <c r="DR187" s="49">
        <v>0</v>
      </c>
      <c r="DS187" s="49">
        <v>0</v>
      </c>
      <c r="DT187" s="49">
        <v>0</v>
      </c>
      <c r="DU187" s="49">
        <v>0</v>
      </c>
      <c r="DV187" s="49">
        <v>0</v>
      </c>
      <c r="DW187" s="49">
        <v>0</v>
      </c>
      <c r="DX187" s="49">
        <v>2</v>
      </c>
      <c r="DY187" s="49">
        <v>6</v>
      </c>
      <c r="DZ187" s="49">
        <v>20</v>
      </c>
      <c r="EA187" s="49"/>
      <c r="EB187" s="51">
        <v>1051</v>
      </c>
    </row>
    <row r="188" spans="1:132" s="3" customFormat="1" ht="15">
      <c r="A188" s="3" t="s">
        <v>183</v>
      </c>
      <c r="B188" s="3" t="s">
        <v>456</v>
      </c>
      <c r="C188" s="3" t="s">
        <v>285</v>
      </c>
      <c r="D188" s="35" t="s">
        <v>187</v>
      </c>
      <c r="E188" s="37">
        <v>1553</v>
      </c>
      <c r="F188" s="37"/>
      <c r="G188" s="37">
        <v>70</v>
      </c>
      <c r="H188" s="36"/>
      <c r="I188" s="37"/>
      <c r="J188" s="37">
        <v>1666</v>
      </c>
      <c r="K188" s="36">
        <v>38</v>
      </c>
      <c r="L188" s="37">
        <v>5200</v>
      </c>
      <c r="M188" s="38">
        <f t="shared" si="81"/>
        <v>3.1212484993997598</v>
      </c>
      <c r="N188" s="39">
        <v>43647</v>
      </c>
      <c r="O188" s="39">
        <v>44012</v>
      </c>
      <c r="P188" s="40">
        <v>35</v>
      </c>
      <c r="Q188" s="40">
        <v>0</v>
      </c>
      <c r="R188" s="40">
        <v>15</v>
      </c>
      <c r="S188" s="40">
        <v>50</v>
      </c>
      <c r="T188" s="40">
        <v>0</v>
      </c>
      <c r="U188" s="40">
        <v>50</v>
      </c>
      <c r="V188" s="40">
        <v>0</v>
      </c>
      <c r="W188" s="40">
        <v>10</v>
      </c>
      <c r="X188" s="41">
        <v>88000</v>
      </c>
      <c r="Y188" s="42">
        <f t="shared" si="88"/>
        <v>52.821128451380552</v>
      </c>
      <c r="Z188" s="41">
        <v>0</v>
      </c>
      <c r="AA188" s="41">
        <v>0</v>
      </c>
      <c r="AB188" s="41">
        <v>0</v>
      </c>
      <c r="AC188" s="41">
        <v>34690</v>
      </c>
      <c r="AD188" s="41">
        <v>34690</v>
      </c>
      <c r="AE188" s="41">
        <v>122690</v>
      </c>
      <c r="AF188" s="41">
        <v>0</v>
      </c>
      <c r="AG188" s="41">
        <v>122690</v>
      </c>
      <c r="AH188" s="41">
        <v>200</v>
      </c>
      <c r="AI188" s="53"/>
      <c r="AJ188" s="53"/>
      <c r="AK188" s="41">
        <v>200</v>
      </c>
      <c r="AL188" s="53"/>
      <c r="AM188" s="43">
        <v>390</v>
      </c>
      <c r="AN188" s="41">
        <v>0</v>
      </c>
      <c r="AO188" s="41">
        <v>390</v>
      </c>
      <c r="AP188" s="41">
        <v>0</v>
      </c>
      <c r="AQ188" s="41">
        <v>590</v>
      </c>
      <c r="AR188" s="41">
        <v>0</v>
      </c>
      <c r="AS188" s="44">
        <v>1000</v>
      </c>
      <c r="AT188" s="44">
        <v>0</v>
      </c>
      <c r="AU188" s="44">
        <v>0</v>
      </c>
      <c r="AV188" s="44">
        <v>0</v>
      </c>
      <c r="AW188" s="44">
        <v>1000</v>
      </c>
      <c r="AX188" s="45">
        <v>14782</v>
      </c>
      <c r="AY188" s="45">
        <v>37</v>
      </c>
      <c r="AZ188" s="45">
        <v>2401</v>
      </c>
      <c r="BA188" s="45">
        <v>17220</v>
      </c>
      <c r="BB188" s="46">
        <f t="shared" si="89"/>
        <v>10.336134453781513</v>
      </c>
      <c r="BC188" s="45">
        <v>52099</v>
      </c>
      <c r="BD188" s="45">
        <v>10496</v>
      </c>
      <c r="BE188" s="45">
        <v>62595</v>
      </c>
      <c r="BF188" s="45">
        <v>42875</v>
      </c>
      <c r="BG188" s="45">
        <v>122690</v>
      </c>
      <c r="BH188" s="45">
        <v>122690</v>
      </c>
      <c r="BI188" s="45">
        <v>0</v>
      </c>
      <c r="BJ188" s="45">
        <v>0</v>
      </c>
      <c r="BK188" s="47"/>
      <c r="BL188" s="47"/>
      <c r="BM188" s="48">
        <v>20094</v>
      </c>
      <c r="BN188" s="48">
        <v>14009</v>
      </c>
      <c r="BO188" s="47"/>
      <c r="BP188" s="47"/>
      <c r="BQ188" s="48">
        <v>1150</v>
      </c>
      <c r="BR188" s="47">
        <v>848</v>
      </c>
      <c r="BS188" s="47">
        <v>15</v>
      </c>
      <c r="BT188" s="47">
        <v>863</v>
      </c>
      <c r="BU188" s="48">
        <v>6279</v>
      </c>
      <c r="BV188" s="48">
        <v>42395</v>
      </c>
      <c r="BW188" s="47">
        <v>0</v>
      </c>
      <c r="BX188" s="47">
        <v>0</v>
      </c>
      <c r="BY188" s="47">
        <v>0</v>
      </c>
      <c r="BZ188" s="47">
        <v>51</v>
      </c>
      <c r="CA188" s="51">
        <v>1542</v>
      </c>
      <c r="CB188" s="49">
        <v>68</v>
      </c>
      <c r="CC188" s="51">
        <v>1610</v>
      </c>
      <c r="CD188" s="50">
        <f t="shared" si="90"/>
        <v>0.96638655462184875</v>
      </c>
      <c r="CE188" s="51">
        <v>4125</v>
      </c>
      <c r="CF188" s="52" t="s">
        <v>489</v>
      </c>
      <c r="CG188" s="50">
        <f t="shared" si="91"/>
        <v>2.4759903961584633</v>
      </c>
      <c r="CH188" s="49">
        <v>52</v>
      </c>
      <c r="CI188" s="49">
        <v>673</v>
      </c>
      <c r="CJ188" s="52" t="s">
        <v>489</v>
      </c>
      <c r="CK188" s="51">
        <v>2649</v>
      </c>
      <c r="CL188" s="49">
        <v>103</v>
      </c>
      <c r="CM188" s="49"/>
      <c r="CN188" s="49"/>
      <c r="CO188" s="51">
        <v>7587</v>
      </c>
      <c r="CP188" s="51">
        <v>1244</v>
      </c>
      <c r="CQ188" s="51">
        <v>10339</v>
      </c>
      <c r="CR188" s="50">
        <f t="shared" si="92"/>
        <v>6.2058823529411766</v>
      </c>
      <c r="CS188" s="50">
        <f t="shared" si="93"/>
        <v>2.5064242424242424</v>
      </c>
      <c r="CT188" s="49">
        <v>123</v>
      </c>
      <c r="CU188" s="49">
        <v>305</v>
      </c>
      <c r="CV188" s="49">
        <v>129</v>
      </c>
      <c r="CW188" s="49">
        <v>92</v>
      </c>
      <c r="CX188" s="49">
        <v>8</v>
      </c>
      <c r="CY188" s="49">
        <v>229</v>
      </c>
      <c r="CZ188" s="49">
        <v>8</v>
      </c>
      <c r="DA188" s="51">
        <v>1356</v>
      </c>
      <c r="DB188" s="49">
        <v>615</v>
      </c>
      <c r="DC188" s="49">
        <v>24</v>
      </c>
      <c r="DD188" s="51">
        <v>1995</v>
      </c>
      <c r="DE188" s="49">
        <v>12</v>
      </c>
      <c r="DF188" s="49">
        <v>10</v>
      </c>
      <c r="DG188" s="49">
        <v>0</v>
      </c>
      <c r="DH188" s="49">
        <v>22</v>
      </c>
      <c r="DI188" s="51">
        <v>251</v>
      </c>
      <c r="DJ188" s="49">
        <v>60</v>
      </c>
      <c r="DK188" s="49">
        <v>42</v>
      </c>
      <c r="DL188" s="49">
        <v>0</v>
      </c>
      <c r="DM188" s="51">
        <v>102</v>
      </c>
      <c r="DN188" s="51">
        <v>2097</v>
      </c>
      <c r="DO188" s="50">
        <f t="shared" si="94"/>
        <v>1.2587034813925571</v>
      </c>
      <c r="DP188" s="49">
        <v>48</v>
      </c>
      <c r="DQ188" s="70">
        <v>6</v>
      </c>
      <c r="DR188" s="49">
        <v>220</v>
      </c>
      <c r="DS188" s="49">
        <v>0</v>
      </c>
      <c r="DT188" s="49">
        <v>0</v>
      </c>
      <c r="DU188" s="49">
        <v>10</v>
      </c>
      <c r="DV188" s="49">
        <v>0</v>
      </c>
      <c r="DW188" s="49">
        <v>0</v>
      </c>
      <c r="DX188" s="49">
        <v>8</v>
      </c>
      <c r="DY188" s="49">
        <v>20</v>
      </c>
      <c r="DZ188" s="49">
        <v>932</v>
      </c>
      <c r="EA188" s="51">
        <v>1550</v>
      </c>
      <c r="EB188" s="51">
        <v>12290</v>
      </c>
    </row>
    <row r="189" spans="1:132" ht="12.75" customHeight="1">
      <c r="D189" s="59"/>
      <c r="E189" s="87"/>
      <c r="F189" s="87"/>
      <c r="G189" s="87"/>
      <c r="H189" s="60"/>
      <c r="I189" s="87"/>
      <c r="J189" s="59"/>
      <c r="K189" s="60"/>
      <c r="L189" s="59"/>
      <c r="M189" s="61"/>
      <c r="N189" s="62"/>
      <c r="O189" s="62"/>
      <c r="P189" s="63"/>
      <c r="Q189" s="63"/>
      <c r="R189" s="63"/>
      <c r="S189" s="63"/>
      <c r="T189" s="63"/>
      <c r="U189" s="63"/>
      <c r="V189" s="63"/>
      <c r="W189" s="63"/>
      <c r="X189" s="64"/>
      <c r="Y189" s="65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6"/>
      <c r="AT189" s="66"/>
      <c r="AU189" s="66"/>
      <c r="AV189" s="66"/>
      <c r="AW189" s="66"/>
      <c r="AX189" s="67"/>
      <c r="AY189" s="67"/>
      <c r="AZ189" s="67"/>
      <c r="BA189" s="67"/>
      <c r="BB189" s="68"/>
      <c r="BC189" s="67"/>
      <c r="BD189" s="67"/>
      <c r="BE189" s="67"/>
      <c r="BF189" s="67"/>
      <c r="BG189" s="67"/>
      <c r="BH189" s="67"/>
      <c r="BI189" s="67"/>
      <c r="BJ189" s="67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70"/>
      <c r="CB189" s="70"/>
      <c r="CC189" s="70"/>
      <c r="CD189" s="71"/>
      <c r="CE189" s="70"/>
      <c r="CF189" s="70"/>
      <c r="CG189" s="71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1"/>
      <c r="CS189" s="71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94"/>
      <c r="DE189" s="70"/>
      <c r="DF189" s="70"/>
      <c r="DG189" s="70"/>
      <c r="DH189" s="70"/>
      <c r="DI189" s="70"/>
      <c r="DJ189" s="70"/>
      <c r="DK189" s="70"/>
      <c r="DL189" s="70"/>
      <c r="DM189" s="94"/>
      <c r="DN189" s="94"/>
      <c r="DO189" s="50"/>
      <c r="DP189" s="70"/>
      <c r="DQ189" s="6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</row>
    <row r="190" spans="1:132" s="4" customFormat="1" ht="12.75" customHeight="1">
      <c r="A190" s="4" t="s">
        <v>468</v>
      </c>
      <c r="D190" s="72"/>
      <c r="E190" s="88">
        <f>SUM(E5:E188)</f>
        <v>199674</v>
      </c>
      <c r="F190" s="88">
        <f t="shared" ref="F190:G190" si="95">SUM(F5:F188)</f>
        <v>1310</v>
      </c>
      <c r="G190" s="88">
        <f t="shared" si="95"/>
        <v>20078</v>
      </c>
      <c r="H190" s="73"/>
      <c r="I190" s="88"/>
      <c r="J190" s="88">
        <f t="shared" ref="J190:BT190" si="96">SUM(J5:J188)</f>
        <v>631385</v>
      </c>
      <c r="K190" s="88">
        <f t="shared" si="96"/>
        <v>6329</v>
      </c>
      <c r="L190" s="88">
        <f t="shared" si="96"/>
        <v>759347</v>
      </c>
      <c r="M190" s="74">
        <f t="shared" si="96"/>
        <v>251.98357397821337</v>
      </c>
      <c r="N190" s="73"/>
      <c r="O190" s="73"/>
      <c r="P190" s="90">
        <f t="shared" si="96"/>
        <v>3094.75</v>
      </c>
      <c r="Q190" s="90">
        <f t="shared" si="96"/>
        <v>3512.94</v>
      </c>
      <c r="R190" s="90">
        <f t="shared" si="96"/>
        <v>2768.9</v>
      </c>
      <c r="S190" s="90">
        <f t="shared" si="96"/>
        <v>9376.59</v>
      </c>
      <c r="T190" s="90">
        <f t="shared" si="96"/>
        <v>5257.75</v>
      </c>
      <c r="U190" s="90">
        <f t="shared" si="96"/>
        <v>14634.34</v>
      </c>
      <c r="V190" s="90">
        <f t="shared" si="96"/>
        <v>168.75</v>
      </c>
      <c r="W190" s="90">
        <f t="shared" si="96"/>
        <v>2420.9600000000005</v>
      </c>
      <c r="X190" s="76">
        <f t="shared" si="96"/>
        <v>21910448</v>
      </c>
      <c r="Y190" s="76">
        <f t="shared" si="96"/>
        <v>5434.0225430966184</v>
      </c>
      <c r="Z190" s="76"/>
      <c r="AA190" s="76"/>
      <c r="AB190" s="76">
        <f t="shared" si="96"/>
        <v>76198</v>
      </c>
      <c r="AC190" s="76">
        <f t="shared" si="96"/>
        <v>3793990</v>
      </c>
      <c r="AD190" s="76">
        <f t="shared" si="96"/>
        <v>3870188</v>
      </c>
      <c r="AE190" s="76">
        <f t="shared" si="96"/>
        <v>25780636</v>
      </c>
      <c r="AF190" s="76">
        <f t="shared" si="96"/>
        <v>1949138</v>
      </c>
      <c r="AG190" s="76">
        <f t="shared" si="96"/>
        <v>27729774</v>
      </c>
      <c r="AH190" s="76">
        <f t="shared" si="96"/>
        <v>19000</v>
      </c>
      <c r="AI190" s="76">
        <f t="shared" si="96"/>
        <v>6325</v>
      </c>
      <c r="AJ190" s="76">
        <f t="shared" si="96"/>
        <v>0</v>
      </c>
      <c r="AK190" s="76">
        <f t="shared" si="96"/>
        <v>25325</v>
      </c>
      <c r="AL190" s="76">
        <f t="shared" si="96"/>
        <v>2500</v>
      </c>
      <c r="AM190" s="76">
        <f t="shared" si="96"/>
        <v>39402.5</v>
      </c>
      <c r="AN190" s="76">
        <f t="shared" si="96"/>
        <v>47695</v>
      </c>
      <c r="AO190" s="76">
        <f t="shared" si="96"/>
        <v>89602</v>
      </c>
      <c r="AP190" s="76">
        <f t="shared" si="96"/>
        <v>386202</v>
      </c>
      <c r="AQ190" s="76">
        <f t="shared" si="96"/>
        <v>501129</v>
      </c>
      <c r="AR190" s="76">
        <f t="shared" si="96"/>
        <v>552230</v>
      </c>
      <c r="AS190" s="77">
        <f t="shared" si="96"/>
        <v>832280</v>
      </c>
      <c r="AT190" s="77">
        <f t="shared" si="96"/>
        <v>54268</v>
      </c>
      <c r="AU190" s="77">
        <f t="shared" si="96"/>
        <v>90764</v>
      </c>
      <c r="AV190" s="77">
        <f t="shared" si="96"/>
        <v>1642643</v>
      </c>
      <c r="AW190" s="77">
        <f t="shared" si="96"/>
        <v>2619955</v>
      </c>
      <c r="AX190" s="78">
        <f t="shared" si="96"/>
        <v>1176756</v>
      </c>
      <c r="AY190" s="78">
        <f t="shared" si="96"/>
        <v>363223</v>
      </c>
      <c r="AZ190" s="78">
        <f t="shared" si="96"/>
        <v>227859</v>
      </c>
      <c r="BA190" s="78">
        <f t="shared" si="96"/>
        <v>2314784</v>
      </c>
      <c r="BB190" s="78">
        <f t="shared" si="96"/>
        <v>688.85677240566292</v>
      </c>
      <c r="BC190" s="78">
        <f t="shared" si="96"/>
        <v>14304759</v>
      </c>
      <c r="BD190" s="78">
        <f t="shared" si="96"/>
        <v>3770156</v>
      </c>
      <c r="BE190" s="78">
        <f t="shared" si="96"/>
        <v>18579306</v>
      </c>
      <c r="BF190" s="78">
        <f t="shared" si="96"/>
        <v>5125170</v>
      </c>
      <c r="BG190" s="78">
        <v>27729774</v>
      </c>
      <c r="BH190" s="78">
        <f t="shared" si="96"/>
        <v>26019660</v>
      </c>
      <c r="BI190" s="78">
        <f t="shared" si="96"/>
        <v>337203</v>
      </c>
      <c r="BJ190" s="78">
        <f t="shared" si="96"/>
        <v>7650344</v>
      </c>
      <c r="BK190" s="91">
        <f t="shared" si="96"/>
        <v>1298561</v>
      </c>
      <c r="BL190" s="91">
        <f t="shared" si="96"/>
        <v>815959</v>
      </c>
      <c r="BM190" s="91">
        <f t="shared" si="96"/>
        <v>2646178</v>
      </c>
      <c r="BN190" s="91">
        <f t="shared" ref="BN190" si="97">SUM(BN5:BN188)</f>
        <v>1956016</v>
      </c>
      <c r="BO190" s="91">
        <f t="shared" si="96"/>
        <v>134286</v>
      </c>
      <c r="BP190" s="91">
        <f t="shared" si="96"/>
        <v>43526</v>
      </c>
      <c r="BQ190" s="91">
        <f t="shared" si="96"/>
        <v>234199</v>
      </c>
      <c r="BR190" s="91">
        <f t="shared" si="96"/>
        <v>79105</v>
      </c>
      <c r="BS190" s="91">
        <f t="shared" si="96"/>
        <v>24360</v>
      </c>
      <c r="BT190" s="91">
        <f t="shared" si="96"/>
        <v>125154</v>
      </c>
      <c r="BU190" s="91">
        <f t="shared" ref="BU190:BV190" si="98">SUM(BU5:BU188)</f>
        <v>1558262</v>
      </c>
      <c r="BV190" s="91">
        <f t="shared" si="98"/>
        <v>6519809</v>
      </c>
      <c r="BW190" s="91">
        <f t="shared" ref="BW190:EB190" si="99">SUM(BW5:BW188)</f>
        <v>3427</v>
      </c>
      <c r="BX190" s="91">
        <f t="shared" si="99"/>
        <v>505</v>
      </c>
      <c r="BY190" s="91">
        <f t="shared" si="99"/>
        <v>4367</v>
      </c>
      <c r="BZ190" s="91">
        <f t="shared" si="99"/>
        <v>8037</v>
      </c>
      <c r="CA190" s="92">
        <f t="shared" si="99"/>
        <v>176474</v>
      </c>
      <c r="CB190" s="92">
        <f t="shared" si="99"/>
        <v>37942</v>
      </c>
      <c r="CC190" s="92">
        <f t="shared" si="99"/>
        <v>294247</v>
      </c>
      <c r="CD190" s="79"/>
      <c r="CE190" s="92">
        <f t="shared" si="99"/>
        <v>2396548</v>
      </c>
      <c r="CF190" s="79"/>
      <c r="CG190" s="79"/>
      <c r="CH190" s="92">
        <f t="shared" si="99"/>
        <v>78981</v>
      </c>
      <c r="CI190" s="92">
        <f t="shared" si="99"/>
        <v>226982</v>
      </c>
      <c r="CJ190" s="92"/>
      <c r="CK190" s="92">
        <f t="shared" si="99"/>
        <v>542398</v>
      </c>
      <c r="CL190" s="92">
        <f t="shared" si="99"/>
        <v>202895</v>
      </c>
      <c r="CM190" s="92">
        <f t="shared" si="99"/>
        <v>1166569</v>
      </c>
      <c r="CN190" s="92">
        <f t="shared" si="99"/>
        <v>1024271</v>
      </c>
      <c r="CO190" s="92">
        <f t="shared" si="99"/>
        <v>3186627</v>
      </c>
      <c r="CP190" s="92">
        <f t="shared" si="99"/>
        <v>157303</v>
      </c>
      <c r="CQ190" s="92">
        <f t="shared" si="99"/>
        <v>3931919</v>
      </c>
      <c r="CR190" s="92"/>
      <c r="CS190" s="92"/>
      <c r="CT190" s="92">
        <f t="shared" si="99"/>
        <v>59887</v>
      </c>
      <c r="CU190" s="92">
        <f t="shared" si="99"/>
        <v>68036</v>
      </c>
      <c r="CV190" s="92">
        <f t="shared" si="99"/>
        <v>7213</v>
      </c>
      <c r="CW190" s="92">
        <f t="shared" si="99"/>
        <v>10882</v>
      </c>
      <c r="CX190" s="92">
        <f t="shared" si="99"/>
        <v>1327</v>
      </c>
      <c r="CY190" s="92">
        <f t="shared" si="99"/>
        <v>21963</v>
      </c>
      <c r="CZ190" s="92">
        <f t="shared" si="99"/>
        <v>3880</v>
      </c>
      <c r="DA190" s="92">
        <f t="shared" si="99"/>
        <v>80934</v>
      </c>
      <c r="DB190" s="92">
        <f t="shared" si="99"/>
        <v>201390</v>
      </c>
      <c r="DC190" s="92">
        <f t="shared" si="99"/>
        <v>9820</v>
      </c>
      <c r="DD190" s="92">
        <v>328009</v>
      </c>
      <c r="DE190" s="92">
        <f t="shared" si="99"/>
        <v>480</v>
      </c>
      <c r="DF190" s="92">
        <f t="shared" si="99"/>
        <v>916</v>
      </c>
      <c r="DG190" s="92">
        <f t="shared" si="99"/>
        <v>99</v>
      </c>
      <c r="DH190" s="92">
        <v>1501</v>
      </c>
      <c r="DI190" s="92">
        <v>23464</v>
      </c>
      <c r="DJ190" s="92">
        <f t="shared" si="99"/>
        <v>6161</v>
      </c>
      <c r="DK190" s="92">
        <f t="shared" si="99"/>
        <v>12857</v>
      </c>
      <c r="DL190" s="92">
        <f t="shared" si="99"/>
        <v>517</v>
      </c>
      <c r="DM190" s="92">
        <v>17569</v>
      </c>
      <c r="DN190" s="92">
        <f t="shared" si="99"/>
        <v>365044</v>
      </c>
      <c r="DO190" s="80"/>
      <c r="DP190" s="92">
        <f t="shared" si="99"/>
        <v>10118</v>
      </c>
      <c r="DQ190" s="92">
        <f t="shared" ref="DQ190" si="100">SUM(DQ5:DQ188)</f>
        <v>1173</v>
      </c>
      <c r="DR190" s="92">
        <f t="shared" si="99"/>
        <v>59704</v>
      </c>
      <c r="DS190" s="92">
        <f t="shared" si="99"/>
        <v>2591</v>
      </c>
      <c r="DT190" s="92">
        <f t="shared" si="99"/>
        <v>33132</v>
      </c>
      <c r="DU190" s="92">
        <f t="shared" si="99"/>
        <v>2833</v>
      </c>
      <c r="DV190" s="92">
        <f t="shared" si="99"/>
        <v>3134</v>
      </c>
      <c r="DW190" s="92">
        <f t="shared" si="99"/>
        <v>1251</v>
      </c>
      <c r="DX190" s="92">
        <f t="shared" si="99"/>
        <v>1251</v>
      </c>
      <c r="DY190" s="92">
        <f t="shared" si="99"/>
        <v>16024</v>
      </c>
      <c r="DZ190" s="92">
        <f t="shared" si="99"/>
        <v>302184</v>
      </c>
      <c r="EA190" s="92">
        <f t="shared" si="99"/>
        <v>639786</v>
      </c>
      <c r="EB190" s="92">
        <f t="shared" si="99"/>
        <v>1485336</v>
      </c>
    </row>
    <row r="191" spans="1:132" s="4" customFormat="1" ht="12.75" customHeight="1">
      <c r="D191" s="72"/>
      <c r="E191" s="88"/>
      <c r="F191" s="88"/>
      <c r="G191" s="88"/>
      <c r="H191" s="73"/>
      <c r="I191" s="88"/>
      <c r="J191" s="88"/>
      <c r="K191" s="88"/>
      <c r="L191" s="88"/>
      <c r="M191" s="74"/>
      <c r="N191" s="73"/>
      <c r="O191" s="73"/>
      <c r="P191" s="75"/>
      <c r="Q191" s="75"/>
      <c r="R191" s="75"/>
      <c r="S191" s="75"/>
      <c r="T191" s="75"/>
      <c r="U191" s="75"/>
      <c r="V191" s="75"/>
      <c r="W191" s="75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7"/>
      <c r="AT191" s="77"/>
      <c r="AU191" s="77"/>
      <c r="AV191" s="77"/>
      <c r="AW191" s="77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2"/>
      <c r="CB191" s="92"/>
      <c r="CC191" s="92"/>
      <c r="CD191" s="79"/>
      <c r="CE191" s="92"/>
      <c r="CF191" s="79"/>
      <c r="CG191" s="79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80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</row>
    <row r="192" spans="1:132" s="4" customFormat="1" ht="12.75" customHeight="1">
      <c r="A192" s="4" t="s">
        <v>469</v>
      </c>
      <c r="D192" s="72"/>
      <c r="E192" s="88">
        <f>AVERAGE(E5:E188)</f>
        <v>1279.9615384615386</v>
      </c>
      <c r="F192" s="88">
        <f t="shared" ref="F192:G192" si="101">AVERAGE(F5:F188)</f>
        <v>163.75</v>
      </c>
      <c r="G192" s="88">
        <f t="shared" si="101"/>
        <v>211.34736842105264</v>
      </c>
      <c r="H192" s="73"/>
      <c r="I192" s="88"/>
      <c r="J192" s="88">
        <f t="shared" ref="J192:BT192" si="102">AVERAGE(J5:J188)</f>
        <v>3450.1912568306011</v>
      </c>
      <c r="K192" s="88">
        <f t="shared" si="102"/>
        <v>40.570512820512818</v>
      </c>
      <c r="L192" s="88">
        <f t="shared" si="102"/>
        <v>4630.1646341463411</v>
      </c>
      <c r="M192" s="74">
        <f t="shared" si="102"/>
        <v>1.5364852071842279</v>
      </c>
      <c r="N192" s="73"/>
      <c r="O192" s="73"/>
      <c r="P192" s="81">
        <f t="shared" si="102"/>
        <v>19.966129032258063</v>
      </c>
      <c r="Q192" s="81">
        <f t="shared" si="102"/>
        <v>22.664129032258064</v>
      </c>
      <c r="R192" s="81">
        <f t="shared" si="102"/>
        <v>17.863870967741935</v>
      </c>
      <c r="S192" s="81">
        <f t="shared" si="102"/>
        <v>60.494129032258066</v>
      </c>
      <c r="T192" s="81">
        <f t="shared" si="102"/>
        <v>33.920967741935485</v>
      </c>
      <c r="U192" s="81">
        <f t="shared" si="102"/>
        <v>94.415096774193543</v>
      </c>
      <c r="V192" s="81">
        <f t="shared" si="102"/>
        <v>1.0887096774193548</v>
      </c>
      <c r="W192" s="81">
        <f t="shared" si="102"/>
        <v>15.619096774193551</v>
      </c>
      <c r="X192" s="76">
        <f t="shared" si="102"/>
        <v>141357.72903225807</v>
      </c>
      <c r="Y192" s="82">
        <f t="shared" si="102"/>
        <v>35.058209955462054</v>
      </c>
      <c r="Z192" s="76">
        <f t="shared" si="102"/>
        <v>6.8129032258064512</v>
      </c>
      <c r="AA192" s="76">
        <f t="shared" si="102"/>
        <v>6.2193548387096778</v>
      </c>
      <c r="AB192" s="76">
        <f t="shared" si="102"/>
        <v>491.6</v>
      </c>
      <c r="AC192" s="76">
        <f t="shared" si="102"/>
        <v>24477.354838709678</v>
      </c>
      <c r="AD192" s="76">
        <f t="shared" si="102"/>
        <v>24968.954838709677</v>
      </c>
      <c r="AE192" s="76">
        <f t="shared" si="102"/>
        <v>166326.68387096774</v>
      </c>
      <c r="AF192" s="76">
        <f t="shared" si="102"/>
        <v>12575.083870967743</v>
      </c>
      <c r="AG192" s="76">
        <f t="shared" si="102"/>
        <v>178901.76774193547</v>
      </c>
      <c r="AH192" s="76">
        <f t="shared" si="102"/>
        <v>126.66666666666667</v>
      </c>
      <c r="AI192" s="76">
        <f t="shared" si="102"/>
        <v>45.50359712230216</v>
      </c>
      <c r="AJ192" s="76">
        <f t="shared" si="102"/>
        <v>0</v>
      </c>
      <c r="AK192" s="76">
        <f t="shared" si="102"/>
        <v>163.38709677419354</v>
      </c>
      <c r="AL192" s="76">
        <f t="shared" si="102"/>
        <v>17.730496453900709</v>
      </c>
      <c r="AM192" s="76">
        <f t="shared" si="102"/>
        <v>262.68333333333334</v>
      </c>
      <c r="AN192" s="76">
        <f t="shared" si="102"/>
        <v>307.70967741935482</v>
      </c>
      <c r="AO192" s="76">
        <f t="shared" si="102"/>
        <v>578.07741935483875</v>
      </c>
      <c r="AP192" s="76">
        <f t="shared" si="102"/>
        <v>2491.6258064516128</v>
      </c>
      <c r="AQ192" s="76">
        <f t="shared" si="102"/>
        <v>3233.0903225806451</v>
      </c>
      <c r="AR192" s="76">
        <f t="shared" si="102"/>
        <v>3562.7741935483873</v>
      </c>
      <c r="AS192" s="77">
        <f t="shared" si="102"/>
        <v>5404.4155844155848</v>
      </c>
      <c r="AT192" s="77">
        <f t="shared" si="102"/>
        <v>352.38961038961037</v>
      </c>
      <c r="AU192" s="77">
        <f t="shared" si="102"/>
        <v>589.37662337662334</v>
      </c>
      <c r="AV192" s="77">
        <f t="shared" si="102"/>
        <v>10666.512987012988</v>
      </c>
      <c r="AW192" s="77">
        <f t="shared" si="102"/>
        <v>16902.935483870966</v>
      </c>
      <c r="AX192" s="78">
        <f t="shared" si="102"/>
        <v>9414.0480000000007</v>
      </c>
      <c r="AY192" s="78">
        <f t="shared" si="102"/>
        <v>2837.6796875</v>
      </c>
      <c r="AZ192" s="78">
        <f t="shared" si="102"/>
        <v>1808.4047619047619</v>
      </c>
      <c r="BA192" s="78">
        <f t="shared" si="102"/>
        <v>15031.064935064935</v>
      </c>
      <c r="BB192" s="78">
        <f t="shared" si="102"/>
        <v>4.4442372413268574</v>
      </c>
      <c r="BC192" s="78">
        <f t="shared" si="102"/>
        <v>102911.93525179857</v>
      </c>
      <c r="BD192" s="78">
        <f t="shared" si="102"/>
        <v>27123.424460431655</v>
      </c>
      <c r="BE192" s="78">
        <f t="shared" si="102"/>
        <v>120644.84415584416</v>
      </c>
      <c r="BF192" s="78">
        <f t="shared" si="102"/>
        <v>33280.324675324679</v>
      </c>
      <c r="BG192" s="78">
        <v>178901.76774193547</v>
      </c>
      <c r="BH192" s="78">
        <f t="shared" si="102"/>
        <v>167868.77419354839</v>
      </c>
      <c r="BI192" s="78">
        <f t="shared" si="102"/>
        <v>2175.5032258064516</v>
      </c>
      <c r="BJ192" s="78">
        <f t="shared" si="102"/>
        <v>49677.558441558438</v>
      </c>
      <c r="BK192" s="91">
        <f t="shared" si="102"/>
        <v>11390.885964912281</v>
      </c>
      <c r="BL192" s="91">
        <f t="shared" si="102"/>
        <v>7157.5350877192986</v>
      </c>
      <c r="BM192" s="91">
        <f t="shared" si="102"/>
        <v>17182.974025974025</v>
      </c>
      <c r="BN192" s="91">
        <f t="shared" ref="BN192" si="103">AVERAGE(BN5:BN188)</f>
        <v>12701.402597402597</v>
      </c>
      <c r="BO192" s="91">
        <f t="shared" si="102"/>
        <v>1198.9821428571429</v>
      </c>
      <c r="BP192" s="91">
        <f t="shared" si="102"/>
        <v>388.625</v>
      </c>
      <c r="BQ192" s="91">
        <f t="shared" si="102"/>
        <v>1510.9612903225807</v>
      </c>
      <c r="BR192" s="91">
        <f t="shared" si="102"/>
        <v>653.76033057851237</v>
      </c>
      <c r="BS192" s="91">
        <f t="shared" si="102"/>
        <v>201.32231404958677</v>
      </c>
      <c r="BT192" s="91">
        <f t="shared" si="102"/>
        <v>812.68831168831173</v>
      </c>
      <c r="BU192" s="91">
        <f t="shared" ref="BU192:BV192" si="104">AVERAGE(BU5:BU188)</f>
        <v>10118.584415584415</v>
      </c>
      <c r="BV192" s="91">
        <f t="shared" si="104"/>
        <v>42063.283870967745</v>
      </c>
      <c r="BW192" s="91">
        <f t="shared" ref="BW192:EB192" si="105">AVERAGE(BW5:BW188)</f>
        <v>23.798611111111111</v>
      </c>
      <c r="BX192" s="91">
        <f t="shared" si="105"/>
        <v>3.5069444444444446</v>
      </c>
      <c r="BY192" s="91">
        <f t="shared" si="105"/>
        <v>28.730263157894736</v>
      </c>
      <c r="BZ192" s="91">
        <f t="shared" si="105"/>
        <v>51.851612903225806</v>
      </c>
      <c r="CA192" s="92">
        <f t="shared" si="105"/>
        <v>1939.2747252747254</v>
      </c>
      <c r="CB192" s="92">
        <f t="shared" si="105"/>
        <v>416.94505494505495</v>
      </c>
      <c r="CC192" s="92">
        <f t="shared" si="105"/>
        <v>1948.6556291390727</v>
      </c>
      <c r="CD192" s="80">
        <f t="shared" si="105"/>
        <v>0.56595450659888447</v>
      </c>
      <c r="CE192" s="92">
        <f t="shared" si="105"/>
        <v>15871.178807947021</v>
      </c>
      <c r="CF192" s="79"/>
      <c r="CG192" s="80">
        <f t="shared" si="105"/>
        <v>3.7666061091531144</v>
      </c>
      <c r="CH192" s="92">
        <f t="shared" si="105"/>
        <v>576.50364963503648</v>
      </c>
      <c r="CI192" s="92">
        <f t="shared" si="105"/>
        <v>1706.6315789473683</v>
      </c>
      <c r="CJ192" s="92"/>
      <c r="CK192" s="92">
        <f t="shared" si="105"/>
        <v>3545.0849673202615</v>
      </c>
      <c r="CL192" s="92">
        <f t="shared" si="105"/>
        <v>1352.6333333333334</v>
      </c>
      <c r="CM192" s="92">
        <f t="shared" si="105"/>
        <v>12279.673684210526</v>
      </c>
      <c r="CN192" s="92">
        <f t="shared" si="105"/>
        <v>10781.8</v>
      </c>
      <c r="CO192" s="92">
        <f t="shared" si="105"/>
        <v>20558.88387096774</v>
      </c>
      <c r="CP192" s="92">
        <f t="shared" si="105"/>
        <v>1084.8482758620689</v>
      </c>
      <c r="CQ192" s="92">
        <f t="shared" si="105"/>
        <v>25367.219354838711</v>
      </c>
      <c r="CR192" s="95">
        <f t="shared" si="105"/>
        <v>5.5181060136483806</v>
      </c>
      <c r="CS192" s="95">
        <f t="shared" ref="CS192" si="106">AVERAGE(CS5:CS188)</f>
        <v>2.3064318936823045</v>
      </c>
      <c r="CT192" s="92">
        <f t="shared" si="105"/>
        <v>386.36774193548388</v>
      </c>
      <c r="CU192" s="92">
        <f t="shared" si="105"/>
        <v>438.94193548387096</v>
      </c>
      <c r="CV192" s="92">
        <f t="shared" si="105"/>
        <v>47.143790849673202</v>
      </c>
      <c r="CW192" s="92">
        <f t="shared" si="105"/>
        <v>71.124183006535944</v>
      </c>
      <c r="CX192" s="92">
        <f t="shared" si="105"/>
        <v>8.6732026143790844</v>
      </c>
      <c r="CY192" s="92">
        <f t="shared" si="105"/>
        <v>143.54901960784315</v>
      </c>
      <c r="CZ192" s="92">
        <f t="shared" si="105"/>
        <v>25.359477124183005</v>
      </c>
      <c r="DA192" s="92">
        <f t="shared" si="105"/>
        <v>622.56923076923078</v>
      </c>
      <c r="DB192" s="92">
        <f t="shared" si="105"/>
        <v>1549.1538461538462</v>
      </c>
      <c r="DC192" s="92">
        <f t="shared" si="105"/>
        <v>75.538461538461533</v>
      </c>
      <c r="DD192" s="92">
        <v>2186.7266666666665</v>
      </c>
      <c r="DE192" s="92">
        <f t="shared" si="105"/>
        <v>3.096774193548387</v>
      </c>
      <c r="DF192" s="92">
        <f t="shared" si="105"/>
        <v>5.9096774193548391</v>
      </c>
      <c r="DG192" s="92">
        <f t="shared" si="105"/>
        <v>0.6387096774193548</v>
      </c>
      <c r="DH192" s="92">
        <v>9.6838709677419352</v>
      </c>
      <c r="DI192" s="92">
        <v>151.38064516129032</v>
      </c>
      <c r="DJ192" s="92">
        <f t="shared" si="105"/>
        <v>40.267973856209153</v>
      </c>
      <c r="DK192" s="92">
        <f t="shared" si="105"/>
        <v>83.487012987012989</v>
      </c>
      <c r="DL192" s="92">
        <f t="shared" si="105"/>
        <v>3.3790849673202614</v>
      </c>
      <c r="DM192" s="92">
        <v>114.83006535947712</v>
      </c>
      <c r="DN192" s="92">
        <f t="shared" si="105"/>
        <v>2417.5099337748343</v>
      </c>
      <c r="DO192" s="80">
        <f>DN192/J192</f>
        <v>0.70068867312463023</v>
      </c>
      <c r="DP192" s="92">
        <f t="shared" si="105"/>
        <v>67.006622516556291</v>
      </c>
      <c r="DQ192" s="92">
        <f t="shared" ref="DQ192" si="107">AVERAGE(DQ5:DQ188)</f>
        <v>7.5677419354838706</v>
      </c>
      <c r="DR192" s="92">
        <f t="shared" si="105"/>
        <v>387.68831168831167</v>
      </c>
      <c r="DS192" s="92">
        <f t="shared" si="105"/>
        <v>16.824675324675326</v>
      </c>
      <c r="DT192" s="92">
        <f t="shared" si="105"/>
        <v>217.97368421052633</v>
      </c>
      <c r="DU192" s="92">
        <f t="shared" si="105"/>
        <v>18.396103896103895</v>
      </c>
      <c r="DV192" s="92">
        <f t="shared" si="105"/>
        <v>20.219354838709677</v>
      </c>
      <c r="DW192" s="92">
        <f t="shared" si="105"/>
        <v>8.0709677419354833</v>
      </c>
      <c r="DX192" s="92">
        <f t="shared" si="105"/>
        <v>8.0709677419354833</v>
      </c>
      <c r="DY192" s="92">
        <f t="shared" si="105"/>
        <v>106.82666666666667</v>
      </c>
      <c r="DZ192" s="92">
        <f t="shared" si="105"/>
        <v>2001.2185430463576</v>
      </c>
      <c r="EA192" s="92">
        <f t="shared" si="105"/>
        <v>5201.5121951219517</v>
      </c>
      <c r="EB192" s="92">
        <f t="shared" si="105"/>
        <v>12275.504132231405</v>
      </c>
    </row>
    <row r="193" spans="1:132" s="4" customFormat="1" ht="12.75" customHeight="1">
      <c r="A193" s="4" t="s">
        <v>470</v>
      </c>
      <c r="D193" s="72"/>
      <c r="E193" s="88">
        <f>MEDIAN(E5:E188)</f>
        <v>1281</v>
      </c>
      <c r="F193" s="88">
        <f t="shared" ref="F193:G193" si="108">MEDIAN(F5:F188)</f>
        <v>93.5</v>
      </c>
      <c r="G193" s="88">
        <f t="shared" si="108"/>
        <v>174</v>
      </c>
      <c r="H193" s="73"/>
      <c r="I193" s="88"/>
      <c r="J193" s="88">
        <f t="shared" ref="J193:BT193" si="109">MEDIAN(J5:J188)</f>
        <v>1918</v>
      </c>
      <c r="K193" s="88">
        <f t="shared" si="109"/>
        <v>39</v>
      </c>
      <c r="L193" s="88">
        <f t="shared" si="109"/>
        <v>2712.5</v>
      </c>
      <c r="M193" s="74">
        <f t="shared" si="109"/>
        <v>1.211799141654573</v>
      </c>
      <c r="N193" s="73"/>
      <c r="O193" s="73"/>
      <c r="P193" s="81">
        <f t="shared" si="109"/>
        <v>0</v>
      </c>
      <c r="Q193" s="81">
        <f t="shared" si="109"/>
        <v>20</v>
      </c>
      <c r="R193" s="81">
        <f t="shared" si="109"/>
        <v>8</v>
      </c>
      <c r="S193" s="81">
        <f t="shared" si="109"/>
        <v>35</v>
      </c>
      <c r="T193" s="81">
        <f t="shared" si="109"/>
        <v>6</v>
      </c>
      <c r="U193" s="81">
        <f t="shared" si="109"/>
        <v>51</v>
      </c>
      <c r="V193" s="81">
        <f t="shared" si="109"/>
        <v>0</v>
      </c>
      <c r="W193" s="81">
        <f t="shared" si="109"/>
        <v>10</v>
      </c>
      <c r="X193" s="76">
        <f t="shared" si="109"/>
        <v>65790</v>
      </c>
      <c r="Y193" s="82">
        <f t="shared" si="109"/>
        <v>29.61887047683463</v>
      </c>
      <c r="Z193" s="76">
        <f t="shared" si="109"/>
        <v>0</v>
      </c>
      <c r="AA193" s="76">
        <f t="shared" si="109"/>
        <v>0</v>
      </c>
      <c r="AB193" s="76">
        <f t="shared" si="109"/>
        <v>0</v>
      </c>
      <c r="AC193" s="76">
        <f t="shared" si="109"/>
        <v>9466</v>
      </c>
      <c r="AD193" s="76">
        <f t="shared" si="109"/>
        <v>9881</v>
      </c>
      <c r="AE193" s="76">
        <f t="shared" si="109"/>
        <v>86503</v>
      </c>
      <c r="AF193" s="76">
        <f t="shared" si="109"/>
        <v>0</v>
      </c>
      <c r="AG193" s="76">
        <f t="shared" si="109"/>
        <v>89422</v>
      </c>
      <c r="AH193" s="76">
        <f t="shared" si="109"/>
        <v>200</v>
      </c>
      <c r="AI193" s="76">
        <f t="shared" si="109"/>
        <v>0</v>
      </c>
      <c r="AJ193" s="76">
        <f t="shared" si="109"/>
        <v>0</v>
      </c>
      <c r="AK193" s="76">
        <f t="shared" si="109"/>
        <v>200</v>
      </c>
      <c r="AL193" s="76">
        <f t="shared" si="109"/>
        <v>0</v>
      </c>
      <c r="AM193" s="76">
        <f t="shared" si="109"/>
        <v>390</v>
      </c>
      <c r="AN193" s="76">
        <f t="shared" si="109"/>
        <v>0</v>
      </c>
      <c r="AO193" s="76">
        <f t="shared" si="109"/>
        <v>390</v>
      </c>
      <c r="AP193" s="76">
        <f t="shared" si="109"/>
        <v>0</v>
      </c>
      <c r="AQ193" s="76">
        <f t="shared" si="109"/>
        <v>590</v>
      </c>
      <c r="AR193" s="76">
        <f t="shared" si="109"/>
        <v>0</v>
      </c>
      <c r="AS193" s="77">
        <f t="shared" si="109"/>
        <v>0</v>
      </c>
      <c r="AT193" s="77">
        <f t="shared" si="109"/>
        <v>0</v>
      </c>
      <c r="AU193" s="77">
        <f t="shared" si="109"/>
        <v>0</v>
      </c>
      <c r="AV193" s="77">
        <f t="shared" si="109"/>
        <v>0</v>
      </c>
      <c r="AW193" s="77">
        <f t="shared" si="109"/>
        <v>0</v>
      </c>
      <c r="AX193" s="78">
        <f t="shared" si="109"/>
        <v>6533</v>
      </c>
      <c r="AY193" s="78">
        <f t="shared" si="109"/>
        <v>602</v>
      </c>
      <c r="AZ193" s="78">
        <f t="shared" si="109"/>
        <v>885.5</v>
      </c>
      <c r="BA193" s="78">
        <f t="shared" si="109"/>
        <v>8652.5</v>
      </c>
      <c r="BB193" s="78">
        <f t="shared" si="109"/>
        <v>3.4792410294946459</v>
      </c>
      <c r="BC193" s="78">
        <f t="shared" si="109"/>
        <v>48287</v>
      </c>
      <c r="BD193" s="78">
        <f t="shared" si="109"/>
        <v>6510</v>
      </c>
      <c r="BE193" s="78">
        <f t="shared" si="109"/>
        <v>52764.5</v>
      </c>
      <c r="BF193" s="78">
        <f t="shared" si="109"/>
        <v>18616</v>
      </c>
      <c r="BG193" s="78">
        <v>89422</v>
      </c>
      <c r="BH193" s="78">
        <f t="shared" si="109"/>
        <v>81666</v>
      </c>
      <c r="BI193" s="78">
        <f t="shared" si="109"/>
        <v>0</v>
      </c>
      <c r="BJ193" s="78">
        <f t="shared" si="109"/>
        <v>0</v>
      </c>
      <c r="BK193" s="91">
        <f t="shared" si="109"/>
        <v>7828</v>
      </c>
      <c r="BL193" s="91">
        <f t="shared" si="109"/>
        <v>5430</v>
      </c>
      <c r="BM193" s="91">
        <f t="shared" si="109"/>
        <v>11785</v>
      </c>
      <c r="BN193" s="91">
        <f t="shared" ref="BN193" si="110">MEDIAN(BN5:BN188)</f>
        <v>14167</v>
      </c>
      <c r="BO193" s="91">
        <f t="shared" si="109"/>
        <v>861</v>
      </c>
      <c r="BP193" s="91">
        <f t="shared" si="109"/>
        <v>291</v>
      </c>
      <c r="BQ193" s="91">
        <f t="shared" si="109"/>
        <v>1091</v>
      </c>
      <c r="BR193" s="91">
        <f t="shared" si="109"/>
        <v>414</v>
      </c>
      <c r="BS193" s="91">
        <f t="shared" si="109"/>
        <v>114</v>
      </c>
      <c r="BT193" s="91">
        <f t="shared" si="109"/>
        <v>495</v>
      </c>
      <c r="BU193" s="91">
        <f t="shared" ref="BU193:BV193" si="111">MEDIAN(BU5:BU188)</f>
        <v>9097</v>
      </c>
      <c r="BV193" s="91">
        <f t="shared" si="111"/>
        <v>36265</v>
      </c>
      <c r="BW193" s="91">
        <f t="shared" ref="BW193:EB193" si="112">MEDIAN(BW5:BW188)</f>
        <v>12</v>
      </c>
      <c r="BX193" s="91">
        <f t="shared" si="112"/>
        <v>1</v>
      </c>
      <c r="BY193" s="91">
        <f t="shared" si="112"/>
        <v>14</v>
      </c>
      <c r="BZ193" s="91">
        <f t="shared" si="112"/>
        <v>51</v>
      </c>
      <c r="CA193" s="92">
        <f t="shared" si="112"/>
        <v>1244</v>
      </c>
      <c r="CB193" s="92">
        <f t="shared" si="112"/>
        <v>243</v>
      </c>
      <c r="CC193" s="92">
        <f t="shared" si="112"/>
        <v>1102</v>
      </c>
      <c r="CD193" s="80">
        <f t="shared" si="112"/>
        <v>0.5031038414592669</v>
      </c>
      <c r="CE193" s="92">
        <f t="shared" si="112"/>
        <v>6046</v>
      </c>
      <c r="CF193" s="79"/>
      <c r="CG193" s="80">
        <f t="shared" si="112"/>
        <v>2.7584250917584252</v>
      </c>
      <c r="CH193" s="92">
        <f t="shared" si="112"/>
        <v>96</v>
      </c>
      <c r="CI193" s="92">
        <f t="shared" si="112"/>
        <v>520</v>
      </c>
      <c r="CJ193" s="92"/>
      <c r="CK193" s="92">
        <f t="shared" si="112"/>
        <v>1202</v>
      </c>
      <c r="CL193" s="92">
        <f t="shared" si="112"/>
        <v>22</v>
      </c>
      <c r="CM193" s="92">
        <f t="shared" si="112"/>
        <v>5122</v>
      </c>
      <c r="CN193" s="92">
        <f t="shared" si="112"/>
        <v>3496</v>
      </c>
      <c r="CO193" s="92">
        <f t="shared" si="112"/>
        <v>7881</v>
      </c>
      <c r="CP193" s="92">
        <f t="shared" si="112"/>
        <v>57</v>
      </c>
      <c r="CQ193" s="92">
        <f t="shared" si="112"/>
        <v>9053</v>
      </c>
      <c r="CR193" s="95">
        <f t="shared" si="112"/>
        <v>4.5662179765523234</v>
      </c>
      <c r="CS193" s="95">
        <f t="shared" ref="CS193" si="113">MEDIAN(CS5:CS188)</f>
        <v>1.5834706959706959</v>
      </c>
      <c r="CT193" s="92">
        <f t="shared" si="112"/>
        <v>171</v>
      </c>
      <c r="CU193" s="92">
        <f t="shared" si="112"/>
        <v>213</v>
      </c>
      <c r="CV193" s="92">
        <f t="shared" si="112"/>
        <v>21</v>
      </c>
      <c r="CW193" s="92">
        <f t="shared" si="112"/>
        <v>49</v>
      </c>
      <c r="CX193" s="92">
        <f t="shared" si="112"/>
        <v>0</v>
      </c>
      <c r="CY193" s="92">
        <f t="shared" si="112"/>
        <v>103</v>
      </c>
      <c r="CZ193" s="92">
        <f t="shared" si="112"/>
        <v>7</v>
      </c>
      <c r="DA193" s="92">
        <f t="shared" si="112"/>
        <v>379.5</v>
      </c>
      <c r="DB193" s="92">
        <f t="shared" si="112"/>
        <v>657.5</v>
      </c>
      <c r="DC193" s="92">
        <f t="shared" si="112"/>
        <v>3.5</v>
      </c>
      <c r="DD193" s="92">
        <v>1166.5</v>
      </c>
      <c r="DE193" s="92">
        <f t="shared" si="112"/>
        <v>0</v>
      </c>
      <c r="DF193" s="92">
        <f t="shared" si="112"/>
        <v>0</v>
      </c>
      <c r="DG193" s="92">
        <f t="shared" si="112"/>
        <v>0</v>
      </c>
      <c r="DH193" s="92">
        <v>0</v>
      </c>
      <c r="DI193" s="92">
        <v>107</v>
      </c>
      <c r="DJ193" s="92">
        <f t="shared" si="112"/>
        <v>0</v>
      </c>
      <c r="DK193" s="92">
        <f t="shared" si="112"/>
        <v>0</v>
      </c>
      <c r="DL193" s="92">
        <f t="shared" si="112"/>
        <v>0</v>
      </c>
      <c r="DM193" s="92">
        <v>0</v>
      </c>
      <c r="DN193" s="92">
        <f t="shared" si="112"/>
        <v>1193</v>
      </c>
      <c r="DO193" s="80">
        <f>DN193/J193</f>
        <v>0.6220020855057351</v>
      </c>
      <c r="DP193" s="92">
        <f t="shared" si="112"/>
        <v>21</v>
      </c>
      <c r="DQ193" s="92">
        <f t="shared" ref="DQ193" si="114">MEDIAN(DQ5:DQ188)</f>
        <v>0</v>
      </c>
      <c r="DR193" s="92">
        <f t="shared" si="112"/>
        <v>0</v>
      </c>
      <c r="DS193" s="92">
        <f t="shared" si="112"/>
        <v>1</v>
      </c>
      <c r="DT193" s="92">
        <f t="shared" si="112"/>
        <v>21</v>
      </c>
      <c r="DU193" s="92">
        <f t="shared" si="112"/>
        <v>3</v>
      </c>
      <c r="DV193" s="92">
        <f t="shared" si="112"/>
        <v>0</v>
      </c>
      <c r="DW193" s="92">
        <f t="shared" si="112"/>
        <v>0</v>
      </c>
      <c r="DX193" s="92">
        <f t="shared" si="112"/>
        <v>5</v>
      </c>
      <c r="DY193" s="92">
        <f t="shared" si="112"/>
        <v>10</v>
      </c>
      <c r="DZ193" s="92">
        <f t="shared" si="112"/>
        <v>604</v>
      </c>
      <c r="EA193" s="92">
        <f t="shared" si="112"/>
        <v>1500</v>
      </c>
      <c r="EB193" s="92">
        <f t="shared" si="112"/>
        <v>3576</v>
      </c>
    </row>
  </sheetData>
  <autoFilter ref="A4:EB4" xr:uid="{00000000-0001-0000-0000-000000000000}">
    <sortState xmlns:xlrd2="http://schemas.microsoft.com/office/spreadsheetml/2017/richdata2" ref="A5:EB188">
      <sortCondition ref="A4"/>
    </sortState>
  </autoFilter>
  <mergeCells count="9">
    <mergeCell ref="A1:C1"/>
    <mergeCell ref="A2:C2"/>
    <mergeCell ref="P3:W3"/>
    <mergeCell ref="D3:O3"/>
    <mergeCell ref="CA3:EB3"/>
    <mergeCell ref="BK3:BZ3"/>
    <mergeCell ref="X3:AR3"/>
    <mergeCell ref="AS3:AW3"/>
    <mergeCell ref="AX3:BJ3"/>
  </mergeCells>
  <pageMargins left="0.75" right="0.75" top="1" bottom="1" header="0.5" footer="0.5"/>
  <pageSetup orientation="portrait" r:id="rId1"/>
  <ignoredErrors>
    <ignoredError sqref="DO192:DO1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AAA9-D93B-4FDB-A6B5-A0C43F187B99}">
  <sheetPr>
    <tabColor theme="8" tint="0.39997558519241921"/>
  </sheetPr>
  <dimension ref="A1:EB57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89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89" customWidth="1"/>
    <col min="11" max="11" width="10.5703125" style="1" customWidth="1"/>
    <col min="12" max="12" width="11.5703125" style="89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89" customWidth="1"/>
    <col min="25" max="25" width="9.7109375" style="11" customWidth="1"/>
    <col min="26" max="26" width="10.42578125" style="89" customWidth="1"/>
    <col min="27" max="27" width="10.7109375" style="89" customWidth="1"/>
    <col min="28" max="28" width="12.7109375" style="89" customWidth="1"/>
    <col min="29" max="29" width="11.7109375" style="89" customWidth="1"/>
    <col min="30" max="30" width="10.42578125" style="89" customWidth="1"/>
    <col min="31" max="31" width="12.7109375" style="89" customWidth="1"/>
    <col min="32" max="32" width="11.7109375" style="89" customWidth="1"/>
    <col min="33" max="33" width="11.42578125" style="89" customWidth="1"/>
    <col min="34" max="34" width="11.7109375" style="89" customWidth="1"/>
    <col min="35" max="35" width="9.5703125" style="89" customWidth="1"/>
    <col min="36" max="36" width="8.5703125" style="89" customWidth="1"/>
    <col min="37" max="37" width="10.5703125" style="89" bestFit="1" customWidth="1"/>
    <col min="38" max="38" width="11.7109375" style="89" customWidth="1"/>
    <col min="39" max="39" width="8.85546875" style="89" customWidth="1"/>
    <col min="40" max="40" width="9.140625" style="89" customWidth="1"/>
    <col min="41" max="41" width="9" style="89" customWidth="1"/>
    <col min="42" max="42" width="9.85546875" style="89" customWidth="1"/>
    <col min="43" max="43" width="9.42578125" style="89" customWidth="1"/>
    <col min="44" max="44" width="10.42578125" style="89" customWidth="1"/>
    <col min="45" max="45" width="11" style="89" customWidth="1"/>
    <col min="46" max="46" width="11.140625" style="89" customWidth="1"/>
    <col min="47" max="47" width="11.7109375" style="89" customWidth="1"/>
    <col min="48" max="48" width="10.7109375" style="89" customWidth="1"/>
    <col min="49" max="49" width="11.140625" style="89" customWidth="1"/>
    <col min="50" max="50" width="15" style="89" customWidth="1"/>
    <col min="51" max="51" width="15.42578125" style="89" customWidth="1"/>
    <col min="52" max="52" width="15.7109375" style="89" customWidth="1"/>
    <col min="53" max="53" width="16.7109375" style="89" customWidth="1"/>
    <col min="54" max="54" width="12.85546875" style="11" customWidth="1"/>
    <col min="55" max="55" width="10.7109375" style="89" customWidth="1"/>
    <col min="56" max="56" width="10.5703125" style="89" customWidth="1"/>
    <col min="57" max="57" width="15.42578125" style="89" customWidth="1"/>
    <col min="58" max="58" width="15.85546875" style="89" customWidth="1"/>
    <col min="59" max="59" width="14.85546875" style="89" customWidth="1"/>
    <col min="60" max="60" width="15.7109375" style="89" customWidth="1"/>
    <col min="61" max="61" width="15.42578125" style="89" customWidth="1"/>
    <col min="62" max="62" width="15.5703125" style="89" customWidth="1"/>
    <col min="63" max="63" width="12" style="89" customWidth="1"/>
    <col min="64" max="64" width="11.7109375" style="89" customWidth="1"/>
    <col min="65" max="65" width="12" style="89" customWidth="1"/>
    <col min="66" max="66" width="9.85546875" style="89" customWidth="1"/>
    <col min="67" max="67" width="8.85546875" style="89" customWidth="1"/>
    <col min="68" max="68" width="9.42578125" style="89" customWidth="1"/>
    <col min="69" max="69" width="9" style="89" customWidth="1"/>
    <col min="70" max="70" width="8.7109375" style="89" customWidth="1"/>
    <col min="71" max="71" width="9.5703125" style="89" customWidth="1"/>
    <col min="72" max="72" width="9.140625" style="89" customWidth="1"/>
    <col min="73" max="73" width="15" style="89" customWidth="1"/>
    <col min="74" max="74" width="12.42578125" style="89" customWidth="1"/>
    <col min="75" max="75" width="12.140625" style="89" customWidth="1"/>
    <col min="76" max="76" width="12" style="89" customWidth="1"/>
    <col min="77" max="77" width="13" style="89" customWidth="1"/>
    <col min="78" max="78" width="12.28515625" style="89" customWidth="1"/>
    <col min="79" max="79" width="13.140625" style="89" customWidth="1"/>
    <col min="80" max="80" width="13" style="89" customWidth="1"/>
    <col min="81" max="81" width="11.28515625" style="89" customWidth="1"/>
    <col min="82" max="82" width="13.42578125" style="9" customWidth="1"/>
    <col min="83" max="83" width="11.140625" style="89" customWidth="1"/>
    <col min="84" max="84" width="13.7109375" style="89" customWidth="1"/>
    <col min="85" max="85" width="11.7109375" style="9" customWidth="1"/>
    <col min="86" max="86" width="14.85546875" style="89" customWidth="1"/>
    <col min="87" max="87" width="12.85546875" style="89" customWidth="1"/>
    <col min="88" max="88" width="12.5703125" style="89" customWidth="1"/>
    <col min="89" max="89" width="13.5703125" style="89" customWidth="1"/>
    <col min="90" max="90" width="9.42578125" style="89" customWidth="1"/>
    <col min="91" max="92" width="12.85546875" style="89" customWidth="1"/>
    <col min="93" max="93" width="15.28515625" style="89" customWidth="1"/>
    <col min="94" max="94" width="12.85546875" style="89" customWidth="1"/>
    <col min="95" max="95" width="11" style="89" customWidth="1"/>
    <col min="96" max="97" width="10.5703125" style="9" customWidth="1"/>
    <col min="98" max="99" width="11.140625" style="89" customWidth="1"/>
    <col min="100" max="100" width="11.5703125" style="89" customWidth="1"/>
    <col min="101" max="101" width="11.42578125" style="89" customWidth="1"/>
    <col min="102" max="102" width="11.85546875" style="89" customWidth="1"/>
    <col min="103" max="103" width="12.140625" style="89" customWidth="1"/>
    <col min="104" max="104" width="12.85546875" style="89" customWidth="1"/>
    <col min="105" max="105" width="14" style="89" customWidth="1"/>
    <col min="106" max="106" width="13.85546875" style="89" customWidth="1"/>
    <col min="107" max="107" width="14.140625" style="89" customWidth="1"/>
    <col min="108" max="108" width="13.7109375" style="84" customWidth="1"/>
    <col min="109" max="109" width="11.42578125" style="89" customWidth="1"/>
    <col min="110" max="110" width="11.5703125" style="89" customWidth="1"/>
    <col min="111" max="111" width="11.85546875" style="89" customWidth="1"/>
    <col min="112" max="112" width="12.5703125" style="89" customWidth="1"/>
    <col min="113" max="113" width="11.5703125" style="89" customWidth="1"/>
    <col min="114" max="114" width="14.140625" style="89" customWidth="1"/>
    <col min="115" max="115" width="13.7109375" style="89" customWidth="1"/>
    <col min="116" max="116" width="13.42578125" style="89" customWidth="1"/>
    <col min="117" max="118" width="13.7109375" style="84" customWidth="1"/>
    <col min="119" max="119" width="12.28515625" style="9" customWidth="1"/>
    <col min="120" max="121" width="12.28515625" style="89" customWidth="1"/>
    <col min="122" max="122" width="10" style="89" customWidth="1"/>
    <col min="123" max="123" width="12" style="89" customWidth="1"/>
    <col min="124" max="124" width="10.85546875" style="89" customWidth="1"/>
    <col min="125" max="125" width="12.42578125" style="89" customWidth="1"/>
    <col min="126" max="126" width="10.42578125" style="89" customWidth="1"/>
    <col min="127" max="127" width="10.140625" style="89" customWidth="1"/>
    <col min="128" max="128" width="13" style="89" customWidth="1"/>
    <col min="129" max="129" width="10.7109375" style="89" customWidth="1"/>
    <col min="130" max="130" width="10.140625" style="89" customWidth="1"/>
    <col min="131" max="131" width="11.5703125" style="89" customWidth="1"/>
    <col min="132" max="132" width="9.28515625" style="89" customWidth="1"/>
  </cols>
  <sheetData>
    <row r="1" spans="1:132" s="89" customFormat="1" ht="28.5" customHeight="1">
      <c r="A1" s="98" t="s">
        <v>498</v>
      </c>
      <c r="B1" s="98"/>
      <c r="C1" s="98"/>
      <c r="E1" s="84"/>
      <c r="F1" s="84"/>
      <c r="G1" s="84"/>
      <c r="H1" s="1"/>
      <c r="I1" s="84"/>
      <c r="K1" s="1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Y1" s="11"/>
      <c r="BB1" s="11"/>
      <c r="CD1" s="9"/>
      <c r="CG1" s="9"/>
      <c r="CR1" s="9"/>
      <c r="CS1" s="9"/>
      <c r="DD1" s="84"/>
      <c r="DM1" s="84"/>
      <c r="DN1" s="84"/>
      <c r="DO1" s="9"/>
    </row>
    <row r="2" spans="1:132" s="89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9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513</v>
      </c>
      <c r="BH4" s="29" t="s">
        <v>514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510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2</v>
      </c>
      <c r="B5" s="3" t="s">
        <v>298</v>
      </c>
      <c r="C5" s="3" t="s">
        <v>284</v>
      </c>
      <c r="D5" s="35" t="s">
        <v>187</v>
      </c>
      <c r="E5" s="37">
        <v>520</v>
      </c>
      <c r="F5" s="37"/>
      <c r="G5" s="37"/>
      <c r="H5" s="35"/>
      <c r="I5" s="37"/>
      <c r="J5" s="36">
        <v>927</v>
      </c>
      <c r="K5" s="36">
        <v>52</v>
      </c>
      <c r="L5" s="35"/>
      <c r="M5" s="38"/>
      <c r="N5" s="39">
        <v>43466</v>
      </c>
      <c r="O5" s="39">
        <v>43830</v>
      </c>
      <c r="P5" s="40">
        <v>0</v>
      </c>
      <c r="Q5" s="40">
        <v>0</v>
      </c>
      <c r="R5" s="40">
        <v>10</v>
      </c>
      <c r="S5" s="40">
        <v>10</v>
      </c>
      <c r="T5" s="40">
        <v>0</v>
      </c>
      <c r="U5" s="40">
        <v>10</v>
      </c>
      <c r="V5" s="40">
        <v>0</v>
      </c>
      <c r="W5" s="40">
        <v>2</v>
      </c>
      <c r="X5" s="41">
        <v>10000</v>
      </c>
      <c r="Y5" s="42">
        <f t="shared" ref="Y5:Y52" si="0">X5/J5</f>
        <v>10.787486515641856</v>
      </c>
      <c r="Z5" s="41">
        <v>0</v>
      </c>
      <c r="AA5" s="41">
        <v>0</v>
      </c>
      <c r="AB5" s="41">
        <v>0</v>
      </c>
      <c r="AC5" s="41">
        <v>354</v>
      </c>
      <c r="AD5" s="41">
        <v>354</v>
      </c>
      <c r="AE5" s="41">
        <v>10354</v>
      </c>
      <c r="AF5" s="41">
        <v>0</v>
      </c>
      <c r="AG5" s="41">
        <v>10354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3">
        <v>0</v>
      </c>
      <c r="AN5" s="41">
        <v>0</v>
      </c>
      <c r="AO5" s="41">
        <v>0</v>
      </c>
      <c r="AP5" s="41">
        <v>5975</v>
      </c>
      <c r="AQ5" s="41">
        <v>5975</v>
      </c>
      <c r="AR5" s="41">
        <v>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700</v>
      </c>
      <c r="AY5" s="45">
        <v>200</v>
      </c>
      <c r="AZ5" s="45">
        <v>150</v>
      </c>
      <c r="BA5" s="45">
        <v>1050</v>
      </c>
      <c r="BB5" s="46">
        <f t="shared" ref="BB5:BB52" si="1">BA5/J5</f>
        <v>1.1326860841423949</v>
      </c>
      <c r="BC5" s="45"/>
      <c r="BD5" s="45"/>
      <c r="BE5" s="45">
        <v>6169</v>
      </c>
      <c r="BF5" s="45">
        <v>1330</v>
      </c>
      <c r="BG5" s="45">
        <v>10354</v>
      </c>
      <c r="BH5" s="45">
        <v>8549</v>
      </c>
      <c r="BI5" s="45">
        <v>0</v>
      </c>
      <c r="BJ5" s="45">
        <v>0</v>
      </c>
      <c r="BK5" s="48">
        <v>2300</v>
      </c>
      <c r="BL5" s="48">
        <v>2500</v>
      </c>
      <c r="BM5" s="48">
        <v>4800</v>
      </c>
      <c r="BN5" s="48">
        <v>11693</v>
      </c>
      <c r="BO5" s="47">
        <v>60</v>
      </c>
      <c r="BP5" s="47">
        <v>40</v>
      </c>
      <c r="BQ5" s="47">
        <v>100</v>
      </c>
      <c r="BR5" s="47">
        <v>78</v>
      </c>
      <c r="BS5" s="47">
        <v>15</v>
      </c>
      <c r="BT5" s="47">
        <v>93</v>
      </c>
      <c r="BU5" s="48">
        <v>7959</v>
      </c>
      <c r="BV5" s="48">
        <v>24645</v>
      </c>
      <c r="BW5" s="47">
        <v>4</v>
      </c>
      <c r="BX5" s="47">
        <v>0</v>
      </c>
      <c r="BY5" s="47">
        <v>4</v>
      </c>
      <c r="BZ5" s="47">
        <v>51</v>
      </c>
      <c r="CA5" s="49"/>
      <c r="CB5" s="49"/>
      <c r="CC5" s="49">
        <v>470</v>
      </c>
      <c r="CD5" s="50">
        <f t="shared" ref="CD5:CD30" si="2">CC5/J5</f>
        <v>0.50701186623516725</v>
      </c>
      <c r="CE5" s="49">
        <v>364</v>
      </c>
      <c r="CF5" s="52" t="s">
        <v>488</v>
      </c>
      <c r="CG5" s="50">
        <f t="shared" ref="CG5:CG18" si="3">CE5/J5</f>
        <v>0.39266450916936352</v>
      </c>
      <c r="CH5" s="49">
        <v>50</v>
      </c>
      <c r="CI5" s="49">
        <v>35</v>
      </c>
      <c r="CJ5" s="52" t="s">
        <v>488</v>
      </c>
      <c r="CK5" s="49">
        <v>553</v>
      </c>
      <c r="CL5" s="49">
        <v>0</v>
      </c>
      <c r="CM5" s="49"/>
      <c r="CN5" s="49"/>
      <c r="CO5" s="49">
        <v>152</v>
      </c>
      <c r="CP5" s="49">
        <v>0</v>
      </c>
      <c r="CQ5" s="49">
        <v>705</v>
      </c>
      <c r="CR5" s="50">
        <f t="shared" ref="CR5:CR52" si="4">CQ5/J5</f>
        <v>0.76051779935275077</v>
      </c>
      <c r="CS5" s="50">
        <f t="shared" ref="CS5:CS18" si="5">CQ5/CE5</f>
        <v>1.9368131868131868</v>
      </c>
      <c r="CT5" s="49">
        <v>0</v>
      </c>
      <c r="CU5" s="49">
        <v>0</v>
      </c>
      <c r="CV5" s="49">
        <v>6</v>
      </c>
      <c r="CW5" s="49">
        <v>10</v>
      </c>
      <c r="CX5" s="49">
        <v>1</v>
      </c>
      <c r="CY5" s="49">
        <v>17</v>
      </c>
      <c r="CZ5" s="49">
        <v>5</v>
      </c>
      <c r="DA5" s="49">
        <v>57</v>
      </c>
      <c r="DB5" s="49">
        <v>145</v>
      </c>
      <c r="DC5" s="49">
        <v>6</v>
      </c>
      <c r="DD5" s="51">
        <v>208</v>
      </c>
      <c r="DE5" s="49">
        <v>0</v>
      </c>
      <c r="DF5" s="49">
        <v>0</v>
      </c>
      <c r="DG5" s="49">
        <v>0</v>
      </c>
      <c r="DH5" s="49">
        <v>0</v>
      </c>
      <c r="DI5" s="51">
        <v>17</v>
      </c>
      <c r="DJ5" s="49">
        <v>0</v>
      </c>
      <c r="DK5" s="49">
        <v>0</v>
      </c>
      <c r="DL5" s="49">
        <v>0</v>
      </c>
      <c r="DM5" s="51">
        <v>0</v>
      </c>
      <c r="DN5" s="51">
        <v>208</v>
      </c>
      <c r="DO5" s="50">
        <f t="shared" ref="DO5:DO52" si="6">DN5/J5</f>
        <v>0.2243797195253506</v>
      </c>
      <c r="DP5" s="49">
        <v>24</v>
      </c>
      <c r="DQ5" s="49">
        <v>0</v>
      </c>
      <c r="DR5" s="49">
        <v>0</v>
      </c>
      <c r="DS5" s="49">
        <v>0</v>
      </c>
      <c r="DT5" s="49">
        <v>0</v>
      </c>
      <c r="DU5" s="49">
        <v>0</v>
      </c>
      <c r="DV5" s="49">
        <v>0</v>
      </c>
      <c r="DW5" s="49">
        <v>0</v>
      </c>
      <c r="DX5" s="49">
        <v>2</v>
      </c>
      <c r="DY5" s="49">
        <v>0</v>
      </c>
      <c r="DZ5" s="49">
        <v>110</v>
      </c>
      <c r="EA5" s="49"/>
      <c r="EB5" s="51">
        <v>1500</v>
      </c>
    </row>
    <row r="6" spans="1:132" s="3" customFormat="1">
      <c r="A6" s="3" t="s">
        <v>3</v>
      </c>
      <c r="B6" s="3" t="s">
        <v>299</v>
      </c>
      <c r="C6" s="3" t="s">
        <v>285</v>
      </c>
      <c r="D6" s="35" t="s">
        <v>188</v>
      </c>
      <c r="E6" s="37">
        <v>1612</v>
      </c>
      <c r="F6" s="37"/>
      <c r="G6" s="37"/>
      <c r="H6" s="36"/>
      <c r="I6" s="37"/>
      <c r="J6" s="37">
        <v>1707</v>
      </c>
      <c r="K6" s="36">
        <v>52</v>
      </c>
      <c r="L6" s="37">
        <v>3240</v>
      </c>
      <c r="M6" s="38">
        <f t="shared" ref="M6:M52" si="7">L6/J6</f>
        <v>1.898066783831283</v>
      </c>
      <c r="N6" s="39">
        <v>43466</v>
      </c>
      <c r="O6" s="39">
        <v>43830</v>
      </c>
      <c r="P6" s="40">
        <v>0</v>
      </c>
      <c r="Q6" s="40">
        <v>35</v>
      </c>
      <c r="R6" s="40">
        <v>22</v>
      </c>
      <c r="S6" s="40">
        <v>57</v>
      </c>
      <c r="T6" s="40">
        <v>0</v>
      </c>
      <c r="U6" s="40">
        <v>57</v>
      </c>
      <c r="V6" s="40">
        <v>0</v>
      </c>
      <c r="W6" s="40">
        <v>12</v>
      </c>
      <c r="X6" s="41">
        <v>55000</v>
      </c>
      <c r="Y6" s="42">
        <f t="shared" si="0"/>
        <v>32.22026947861746</v>
      </c>
      <c r="Z6" s="41">
        <v>0</v>
      </c>
      <c r="AA6" s="41">
        <v>0</v>
      </c>
      <c r="AB6" s="41">
        <v>0</v>
      </c>
      <c r="AC6" s="41">
        <v>22953</v>
      </c>
      <c r="AD6" s="41">
        <v>22953</v>
      </c>
      <c r="AE6" s="41">
        <v>77953</v>
      </c>
      <c r="AF6" s="41">
        <v>0</v>
      </c>
      <c r="AG6" s="41">
        <v>77953</v>
      </c>
      <c r="AH6" s="41">
        <v>200</v>
      </c>
      <c r="AI6" s="41">
        <v>0</v>
      </c>
      <c r="AJ6" s="41">
        <v>0</v>
      </c>
      <c r="AK6" s="41">
        <v>200</v>
      </c>
      <c r="AL6" s="41">
        <v>0</v>
      </c>
      <c r="AM6" s="43">
        <v>0</v>
      </c>
      <c r="AN6" s="41">
        <v>0</v>
      </c>
      <c r="AO6" s="41">
        <v>0</v>
      </c>
      <c r="AP6" s="41">
        <v>448</v>
      </c>
      <c r="AQ6" s="41">
        <v>648</v>
      </c>
      <c r="AR6" s="41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/>
      <c r="AY6" s="45"/>
      <c r="AZ6" s="45"/>
      <c r="BA6" s="45">
        <v>3997</v>
      </c>
      <c r="BB6" s="46">
        <f t="shared" si="1"/>
        <v>2.3415348564733449</v>
      </c>
      <c r="BC6" s="45">
        <v>41700</v>
      </c>
      <c r="BD6" s="45">
        <v>4965</v>
      </c>
      <c r="BE6" s="45">
        <v>46665</v>
      </c>
      <c r="BF6" s="45">
        <v>16076</v>
      </c>
      <c r="BG6" s="45">
        <v>77953</v>
      </c>
      <c r="BH6" s="45">
        <v>66738</v>
      </c>
      <c r="BI6" s="45">
        <v>0</v>
      </c>
      <c r="BJ6" s="45">
        <v>0</v>
      </c>
      <c r="BK6" s="48">
        <v>4904</v>
      </c>
      <c r="BL6" s="48">
        <v>3673</v>
      </c>
      <c r="BM6" s="48">
        <v>8577</v>
      </c>
      <c r="BN6" s="48">
        <v>11693</v>
      </c>
      <c r="BO6" s="47"/>
      <c r="BP6" s="47"/>
      <c r="BQ6" s="47">
        <v>627</v>
      </c>
      <c r="BR6" s="47"/>
      <c r="BS6" s="47"/>
      <c r="BT6" s="47">
        <v>238</v>
      </c>
      <c r="BU6" s="48">
        <v>7959</v>
      </c>
      <c r="BV6" s="48">
        <v>29094</v>
      </c>
      <c r="BW6" s="47">
        <v>6</v>
      </c>
      <c r="BX6" s="47">
        <v>0</v>
      </c>
      <c r="BY6" s="47">
        <v>6</v>
      </c>
      <c r="BZ6" s="47">
        <v>54</v>
      </c>
      <c r="CA6" s="49"/>
      <c r="CB6" s="49"/>
      <c r="CC6" s="49">
        <v>551</v>
      </c>
      <c r="CD6" s="50">
        <f t="shared" si="2"/>
        <v>0.32278851786760399</v>
      </c>
      <c r="CE6" s="51">
        <v>13973</v>
      </c>
      <c r="CF6" s="52" t="s">
        <v>489</v>
      </c>
      <c r="CG6" s="50">
        <f t="shared" si="3"/>
        <v>8.1857059168131219</v>
      </c>
      <c r="CH6" s="52"/>
      <c r="CI6" s="49">
        <v>623</v>
      </c>
      <c r="CJ6" s="52" t="s">
        <v>488</v>
      </c>
      <c r="CK6" s="49">
        <v>470</v>
      </c>
      <c r="CL6" s="49">
        <v>6</v>
      </c>
      <c r="CM6" s="51">
        <v>5156</v>
      </c>
      <c r="CN6" s="51">
        <v>1036</v>
      </c>
      <c r="CO6" s="51">
        <v>6192</v>
      </c>
      <c r="CP6" s="49">
        <v>0</v>
      </c>
      <c r="CQ6" s="51">
        <v>6668</v>
      </c>
      <c r="CR6" s="50">
        <f t="shared" si="4"/>
        <v>3.9062683069712945</v>
      </c>
      <c r="CS6" s="50">
        <f t="shared" si="5"/>
        <v>0.47720604022042512</v>
      </c>
      <c r="CT6" s="49">
        <v>39</v>
      </c>
      <c r="CU6" s="49">
        <v>26</v>
      </c>
      <c r="CV6" s="49">
        <v>274</v>
      </c>
      <c r="CW6" s="49">
        <v>140</v>
      </c>
      <c r="CX6" s="49">
        <v>5</v>
      </c>
      <c r="CY6" s="49">
        <v>419</v>
      </c>
      <c r="CZ6" s="49">
        <v>52</v>
      </c>
      <c r="DA6" s="51">
        <v>1362</v>
      </c>
      <c r="DB6" s="51">
        <v>1653</v>
      </c>
      <c r="DC6" s="49">
        <v>12</v>
      </c>
      <c r="DD6" s="51">
        <v>3027</v>
      </c>
      <c r="DE6" s="49">
        <v>0</v>
      </c>
      <c r="DF6" s="49">
        <v>0</v>
      </c>
      <c r="DG6" s="49">
        <v>0</v>
      </c>
      <c r="DH6" s="49">
        <v>0</v>
      </c>
      <c r="DI6" s="51">
        <v>419</v>
      </c>
      <c r="DJ6" s="49">
        <v>0</v>
      </c>
      <c r="DK6" s="49">
        <v>0</v>
      </c>
      <c r="DL6" s="49">
        <v>0</v>
      </c>
      <c r="DM6" s="51">
        <v>0</v>
      </c>
      <c r="DN6" s="51">
        <v>3027</v>
      </c>
      <c r="DO6" s="50">
        <f t="shared" si="6"/>
        <v>1.773286467486819</v>
      </c>
      <c r="DP6" s="49">
        <v>222</v>
      </c>
      <c r="DQ6" s="49">
        <v>0</v>
      </c>
      <c r="DR6" s="49">
        <v>0</v>
      </c>
      <c r="DS6" s="49">
        <v>5</v>
      </c>
      <c r="DT6" s="49">
        <v>50</v>
      </c>
      <c r="DU6" s="49">
        <v>1</v>
      </c>
      <c r="DV6" s="49">
        <v>0</v>
      </c>
      <c r="DW6" s="49">
        <v>0</v>
      </c>
      <c r="DX6" s="49">
        <v>5</v>
      </c>
      <c r="DY6" s="49">
        <v>15</v>
      </c>
      <c r="DZ6" s="51">
        <v>1670</v>
      </c>
      <c r="EA6" s="51">
        <v>1897</v>
      </c>
      <c r="EB6" s="49"/>
    </row>
    <row r="7" spans="1:132" s="3" customFormat="1">
      <c r="A7" s="3" t="s">
        <v>6</v>
      </c>
      <c r="B7" s="3" t="s">
        <v>302</v>
      </c>
      <c r="C7" s="3" t="s">
        <v>286</v>
      </c>
      <c r="D7" s="35" t="s">
        <v>187</v>
      </c>
      <c r="E7" s="37">
        <v>1456</v>
      </c>
      <c r="F7" s="37"/>
      <c r="G7" s="37"/>
      <c r="H7" s="36"/>
      <c r="I7" s="37"/>
      <c r="J7" s="37">
        <v>1018</v>
      </c>
      <c r="K7" s="36">
        <v>52</v>
      </c>
      <c r="L7" s="37">
        <v>3114</v>
      </c>
      <c r="M7" s="38">
        <f t="shared" si="7"/>
        <v>3.0589390962671907</v>
      </c>
      <c r="N7" s="39">
        <v>43466</v>
      </c>
      <c r="O7" s="39">
        <v>43830</v>
      </c>
      <c r="P7" s="40">
        <v>0</v>
      </c>
      <c r="Q7" s="40">
        <v>0</v>
      </c>
      <c r="R7" s="40">
        <v>25</v>
      </c>
      <c r="S7" s="40">
        <v>25</v>
      </c>
      <c r="T7" s="40">
        <v>26</v>
      </c>
      <c r="U7" s="40">
        <v>51</v>
      </c>
      <c r="V7" s="40">
        <v>0</v>
      </c>
      <c r="W7" s="40">
        <v>0</v>
      </c>
      <c r="X7" s="41">
        <v>83360</v>
      </c>
      <c r="Y7" s="42">
        <f t="shared" si="0"/>
        <v>81.886051080550104</v>
      </c>
      <c r="Z7" s="41">
        <v>0</v>
      </c>
      <c r="AA7" s="41">
        <v>0</v>
      </c>
      <c r="AB7" s="41">
        <v>0</v>
      </c>
      <c r="AC7" s="41">
        <v>7706</v>
      </c>
      <c r="AD7" s="41">
        <v>7706</v>
      </c>
      <c r="AE7" s="41">
        <v>91066</v>
      </c>
      <c r="AF7" s="41">
        <v>0</v>
      </c>
      <c r="AG7" s="41">
        <v>91066</v>
      </c>
      <c r="AH7" s="41">
        <v>200</v>
      </c>
      <c r="AI7" s="41">
        <v>0</v>
      </c>
      <c r="AJ7" s="41">
        <v>0</v>
      </c>
      <c r="AK7" s="41">
        <v>200</v>
      </c>
      <c r="AL7" s="41">
        <v>0</v>
      </c>
      <c r="AM7" s="43">
        <v>0</v>
      </c>
      <c r="AN7" s="41">
        <v>0</v>
      </c>
      <c r="AO7" s="41">
        <v>0</v>
      </c>
      <c r="AP7" s="41">
        <v>0</v>
      </c>
      <c r="AQ7" s="41">
        <v>200</v>
      </c>
      <c r="AR7" s="41">
        <v>0</v>
      </c>
      <c r="AS7" s="44">
        <v>0</v>
      </c>
      <c r="AT7" s="44">
        <v>0</v>
      </c>
      <c r="AU7" s="44">
        <v>0</v>
      </c>
      <c r="AV7" s="44">
        <v>19150</v>
      </c>
      <c r="AW7" s="44">
        <v>19150</v>
      </c>
      <c r="AX7" s="45">
        <v>13025</v>
      </c>
      <c r="AY7" s="45">
        <v>0</v>
      </c>
      <c r="AZ7" s="45">
        <v>1038</v>
      </c>
      <c r="BA7" s="45">
        <v>14063</v>
      </c>
      <c r="BB7" s="46">
        <f t="shared" si="1"/>
        <v>13.814341846758349</v>
      </c>
      <c r="BC7" s="45">
        <v>38923</v>
      </c>
      <c r="BD7" s="45">
        <v>3019</v>
      </c>
      <c r="BE7" s="45">
        <v>41942</v>
      </c>
      <c r="BF7" s="45">
        <v>41860</v>
      </c>
      <c r="BG7" s="45">
        <v>91066</v>
      </c>
      <c r="BH7" s="45">
        <v>97865</v>
      </c>
      <c r="BI7" s="45">
        <v>0</v>
      </c>
      <c r="BJ7" s="45">
        <v>19150</v>
      </c>
      <c r="BK7" s="48">
        <v>6200</v>
      </c>
      <c r="BL7" s="48">
        <v>4000</v>
      </c>
      <c r="BM7" s="48">
        <v>10200</v>
      </c>
      <c r="BN7" s="48">
        <v>11693</v>
      </c>
      <c r="BO7" s="47">
        <v>175</v>
      </c>
      <c r="BP7" s="47">
        <v>0</v>
      </c>
      <c r="BQ7" s="47">
        <v>175</v>
      </c>
      <c r="BR7" s="47">
        <v>8</v>
      </c>
      <c r="BS7" s="47">
        <v>0</v>
      </c>
      <c r="BT7" s="47">
        <v>8</v>
      </c>
      <c r="BU7" s="48">
        <v>7959</v>
      </c>
      <c r="BV7" s="48">
        <v>30035</v>
      </c>
      <c r="BW7" s="47">
        <v>16</v>
      </c>
      <c r="BX7" s="47">
        <v>0</v>
      </c>
      <c r="BY7" s="47">
        <v>16</v>
      </c>
      <c r="BZ7" s="47">
        <v>51</v>
      </c>
      <c r="CA7" s="49">
        <v>604</v>
      </c>
      <c r="CB7" s="49">
        <v>255</v>
      </c>
      <c r="CC7" s="51">
        <v>1568</v>
      </c>
      <c r="CD7" s="50">
        <f t="shared" si="2"/>
        <v>1.5402750491159136</v>
      </c>
      <c r="CE7" s="51">
        <v>8649</v>
      </c>
      <c r="CF7" s="52" t="s">
        <v>489</v>
      </c>
      <c r="CG7" s="50">
        <f t="shared" si="3"/>
        <v>8.4960707269155211</v>
      </c>
      <c r="CH7" s="49">
        <v>0</v>
      </c>
      <c r="CI7" s="49">
        <v>730</v>
      </c>
      <c r="CJ7" s="52" t="s">
        <v>488</v>
      </c>
      <c r="CK7" s="51">
        <v>1221</v>
      </c>
      <c r="CL7" s="49">
        <v>0</v>
      </c>
      <c r="CM7" s="51">
        <v>2549</v>
      </c>
      <c r="CN7" s="49">
        <v>1655</v>
      </c>
      <c r="CO7" s="51">
        <v>4204</v>
      </c>
      <c r="CP7" s="49">
        <v>0</v>
      </c>
      <c r="CQ7" s="51">
        <v>5425</v>
      </c>
      <c r="CR7" s="50">
        <f t="shared" si="4"/>
        <v>5.3290766208251474</v>
      </c>
      <c r="CS7" s="50">
        <f t="shared" si="5"/>
        <v>0.62724014336917566</v>
      </c>
      <c r="CT7" s="49">
        <v>126</v>
      </c>
      <c r="CU7" s="49">
        <v>175</v>
      </c>
      <c r="CV7" s="49">
        <v>50</v>
      </c>
      <c r="CW7" s="49">
        <v>211</v>
      </c>
      <c r="CX7" s="49">
        <v>71</v>
      </c>
      <c r="CY7" s="49">
        <v>332</v>
      </c>
      <c r="CZ7" s="49">
        <v>10</v>
      </c>
      <c r="DA7" s="49">
        <v>584</v>
      </c>
      <c r="DB7" s="51">
        <v>2066</v>
      </c>
      <c r="DC7" s="49">
        <v>237</v>
      </c>
      <c r="DD7" s="51">
        <v>2887</v>
      </c>
      <c r="DE7" s="49">
        <v>0</v>
      </c>
      <c r="DF7" s="49">
        <v>0</v>
      </c>
      <c r="DG7" s="49">
        <v>0</v>
      </c>
      <c r="DH7" s="49">
        <v>0</v>
      </c>
      <c r="DI7" s="51">
        <v>332</v>
      </c>
      <c r="DJ7" s="49">
        <v>0</v>
      </c>
      <c r="DK7" s="49">
        <v>0</v>
      </c>
      <c r="DL7" s="49">
        <v>0</v>
      </c>
      <c r="DM7" s="51">
        <v>0</v>
      </c>
      <c r="DN7" s="51">
        <v>2887</v>
      </c>
      <c r="DO7" s="50">
        <f t="shared" si="6"/>
        <v>2.8359528487229864</v>
      </c>
      <c r="DP7" s="49">
        <v>12</v>
      </c>
      <c r="DQ7" s="49">
        <v>0</v>
      </c>
      <c r="DR7" s="49">
        <v>0</v>
      </c>
      <c r="DS7" s="49">
        <v>0</v>
      </c>
      <c r="DT7" s="49">
        <v>0</v>
      </c>
      <c r="DU7" s="49">
        <v>0</v>
      </c>
      <c r="DV7" s="49">
        <v>0</v>
      </c>
      <c r="DW7" s="49">
        <v>0</v>
      </c>
      <c r="DX7" s="49">
        <v>4</v>
      </c>
      <c r="DY7" s="49">
        <v>25</v>
      </c>
      <c r="DZ7" s="51">
        <v>1532</v>
      </c>
      <c r="EA7" s="51">
        <v>2000</v>
      </c>
      <c r="EB7" s="49">
        <v>850</v>
      </c>
    </row>
    <row r="8" spans="1:132" s="3" customFormat="1">
      <c r="A8" s="3" t="s">
        <v>7</v>
      </c>
      <c r="B8" s="3" t="s">
        <v>303</v>
      </c>
      <c r="C8" s="3" t="s">
        <v>288</v>
      </c>
      <c r="D8" s="35" t="s">
        <v>188</v>
      </c>
      <c r="E8" s="37">
        <v>1456</v>
      </c>
      <c r="F8" s="37"/>
      <c r="G8" s="37"/>
      <c r="H8" s="35"/>
      <c r="I8" s="37"/>
      <c r="J8" s="37">
        <v>2585</v>
      </c>
      <c r="K8" s="36">
        <v>52</v>
      </c>
      <c r="L8" s="37">
        <v>2750</v>
      </c>
      <c r="M8" s="38">
        <f t="shared" si="7"/>
        <v>1.0638297872340425</v>
      </c>
      <c r="N8" s="39">
        <v>43466</v>
      </c>
      <c r="O8" s="39">
        <v>43830</v>
      </c>
      <c r="P8" s="40">
        <v>0</v>
      </c>
      <c r="Q8" s="40">
        <v>25</v>
      </c>
      <c r="R8" s="40">
        <v>0</v>
      </c>
      <c r="S8" s="40">
        <v>25</v>
      </c>
      <c r="T8" s="40">
        <v>31</v>
      </c>
      <c r="U8" s="40">
        <v>56</v>
      </c>
      <c r="V8" s="40">
        <v>0</v>
      </c>
      <c r="W8" s="40">
        <v>3</v>
      </c>
      <c r="X8" s="41">
        <v>60000</v>
      </c>
      <c r="Y8" s="42">
        <f t="shared" si="0"/>
        <v>23.210831721470019</v>
      </c>
      <c r="Z8" s="41">
        <v>0</v>
      </c>
      <c r="AA8" s="41">
        <v>0</v>
      </c>
      <c r="AB8" s="41">
        <v>0</v>
      </c>
      <c r="AC8" s="41">
        <v>3752</v>
      </c>
      <c r="AD8" s="41">
        <v>3752</v>
      </c>
      <c r="AE8" s="41">
        <v>63752</v>
      </c>
      <c r="AF8" s="41">
        <v>0</v>
      </c>
      <c r="AG8" s="41">
        <v>63752</v>
      </c>
      <c r="AH8" s="41">
        <v>200</v>
      </c>
      <c r="AI8" s="41">
        <v>0</v>
      </c>
      <c r="AJ8" s="41">
        <v>0</v>
      </c>
      <c r="AK8" s="41">
        <v>200</v>
      </c>
      <c r="AL8" s="41">
        <v>0</v>
      </c>
      <c r="AM8" s="57">
        <v>682.5</v>
      </c>
      <c r="AN8" s="41">
        <v>8020</v>
      </c>
      <c r="AO8" s="41">
        <v>8703</v>
      </c>
      <c r="AP8" s="41">
        <v>2009</v>
      </c>
      <c r="AQ8" s="41">
        <v>10912</v>
      </c>
      <c r="AR8" s="41">
        <v>14575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5">
        <v>4026</v>
      </c>
      <c r="AY8" s="45">
        <v>549</v>
      </c>
      <c r="AZ8" s="45">
        <v>847</v>
      </c>
      <c r="BA8" s="45">
        <v>5422</v>
      </c>
      <c r="BB8" s="46">
        <f t="shared" si="1"/>
        <v>2.0974854932301743</v>
      </c>
      <c r="BC8" s="45">
        <v>48287</v>
      </c>
      <c r="BD8" s="45">
        <v>4447</v>
      </c>
      <c r="BE8" s="45">
        <v>52734</v>
      </c>
      <c r="BF8" s="45">
        <v>11427</v>
      </c>
      <c r="BG8" s="45">
        <v>63752</v>
      </c>
      <c r="BH8" s="45">
        <v>69583</v>
      </c>
      <c r="BI8" s="45">
        <v>10912</v>
      </c>
      <c r="BJ8" s="45">
        <v>0</v>
      </c>
      <c r="BK8" s="48">
        <v>6701</v>
      </c>
      <c r="BL8" s="48">
        <v>4162</v>
      </c>
      <c r="BM8" s="48">
        <v>10863</v>
      </c>
      <c r="BN8" s="48">
        <v>11693</v>
      </c>
      <c r="BO8" s="48">
        <v>1205</v>
      </c>
      <c r="BP8" s="47">
        <v>281</v>
      </c>
      <c r="BQ8" s="48">
        <v>1486</v>
      </c>
      <c r="BR8" s="47">
        <v>133</v>
      </c>
      <c r="BS8" s="47">
        <v>25</v>
      </c>
      <c r="BT8" s="47">
        <v>158</v>
      </c>
      <c r="BU8" s="48">
        <v>7959</v>
      </c>
      <c r="BV8" s="48">
        <v>32159</v>
      </c>
      <c r="BW8" s="47">
        <v>8</v>
      </c>
      <c r="BX8" s="47">
        <v>0</v>
      </c>
      <c r="BY8" s="47">
        <v>8</v>
      </c>
      <c r="BZ8" s="47">
        <v>51</v>
      </c>
      <c r="CA8" s="51">
        <v>1053</v>
      </c>
      <c r="CB8" s="49">
        <v>296</v>
      </c>
      <c r="CC8" s="51">
        <v>1349</v>
      </c>
      <c r="CD8" s="50">
        <f t="shared" si="2"/>
        <v>0.52185686653771757</v>
      </c>
      <c r="CE8" s="51">
        <v>6054</v>
      </c>
      <c r="CF8" s="52" t="s">
        <v>489</v>
      </c>
      <c r="CG8" s="50">
        <f t="shared" si="3"/>
        <v>2.3419729206963251</v>
      </c>
      <c r="CH8" s="49">
        <v>0</v>
      </c>
      <c r="CI8" s="49">
        <v>189</v>
      </c>
      <c r="CJ8" s="52" t="s">
        <v>489</v>
      </c>
      <c r="CK8" s="49">
        <v>674</v>
      </c>
      <c r="CL8" s="49">
        <v>56</v>
      </c>
      <c r="CM8" s="51">
        <v>5543</v>
      </c>
      <c r="CN8" s="49">
        <v>1416</v>
      </c>
      <c r="CO8" s="51">
        <v>6959</v>
      </c>
      <c r="CP8" s="49">
        <v>0</v>
      </c>
      <c r="CQ8" s="51">
        <v>7689</v>
      </c>
      <c r="CR8" s="50">
        <f t="shared" si="4"/>
        <v>2.9744680851063832</v>
      </c>
      <c r="CS8" s="50">
        <f t="shared" si="5"/>
        <v>1.2700693756194252</v>
      </c>
      <c r="CT8" s="49">
        <v>208</v>
      </c>
      <c r="CU8" s="49">
        <v>497</v>
      </c>
      <c r="CV8" s="49">
        <v>2</v>
      </c>
      <c r="CW8" s="49">
        <v>66</v>
      </c>
      <c r="CX8" s="49">
        <v>19</v>
      </c>
      <c r="CY8" s="49">
        <v>87</v>
      </c>
      <c r="CZ8" s="49">
        <v>57</v>
      </c>
      <c r="DA8" s="49">
        <v>16</v>
      </c>
      <c r="DB8" s="51">
        <v>1463</v>
      </c>
      <c r="DC8" s="49">
        <v>93</v>
      </c>
      <c r="DD8" s="51">
        <v>1572</v>
      </c>
      <c r="DE8" s="49">
        <v>0</v>
      </c>
      <c r="DF8" s="49">
        <v>0</v>
      </c>
      <c r="DG8" s="49">
        <v>0</v>
      </c>
      <c r="DH8" s="49">
        <v>0</v>
      </c>
      <c r="DI8" s="51">
        <v>87</v>
      </c>
      <c r="DJ8" s="49">
        <v>0</v>
      </c>
      <c r="DK8" s="49">
        <v>0</v>
      </c>
      <c r="DL8" s="49">
        <v>0</v>
      </c>
      <c r="DM8" s="51">
        <v>0</v>
      </c>
      <c r="DN8" s="51">
        <v>1572</v>
      </c>
      <c r="DO8" s="50">
        <f t="shared" si="6"/>
        <v>0.60812379110251447</v>
      </c>
      <c r="DP8" s="49">
        <v>79</v>
      </c>
      <c r="DQ8" s="49">
        <v>0</v>
      </c>
      <c r="DR8" s="49">
        <v>0</v>
      </c>
      <c r="DS8" s="49">
        <v>0</v>
      </c>
      <c r="DT8" s="49">
        <v>0</v>
      </c>
      <c r="DU8" s="49">
        <v>0</v>
      </c>
      <c r="DV8" s="49">
        <v>0</v>
      </c>
      <c r="DW8" s="49">
        <v>0</v>
      </c>
      <c r="DX8" s="49">
        <v>10</v>
      </c>
      <c r="DY8" s="49">
        <v>156</v>
      </c>
      <c r="DZ8" s="49">
        <v>859</v>
      </c>
      <c r="EA8" s="49">
        <v>663</v>
      </c>
      <c r="EB8" s="51">
        <v>1232</v>
      </c>
    </row>
    <row r="9" spans="1:132" s="3" customFormat="1">
      <c r="A9" s="3" t="s">
        <v>9</v>
      </c>
      <c r="B9" s="3" t="s">
        <v>305</v>
      </c>
      <c r="C9" s="3" t="s">
        <v>283</v>
      </c>
      <c r="D9" s="83" t="s">
        <v>188</v>
      </c>
      <c r="E9" s="37">
        <v>1040</v>
      </c>
      <c r="F9" s="37"/>
      <c r="G9" s="37"/>
      <c r="H9" s="36"/>
      <c r="I9" s="37"/>
      <c r="J9" s="37">
        <v>1332</v>
      </c>
      <c r="K9" s="36">
        <v>52</v>
      </c>
      <c r="L9" s="37">
        <v>1716</v>
      </c>
      <c r="M9" s="38">
        <f t="shared" si="7"/>
        <v>1.2882882882882882</v>
      </c>
      <c r="N9" s="39">
        <v>43466</v>
      </c>
      <c r="O9" s="39">
        <v>43830</v>
      </c>
      <c r="P9" s="40">
        <v>0</v>
      </c>
      <c r="Q9" s="40">
        <v>26</v>
      </c>
      <c r="R9" s="40">
        <v>0</v>
      </c>
      <c r="S9" s="40">
        <v>26</v>
      </c>
      <c r="T9" s="40">
        <v>1</v>
      </c>
      <c r="U9" s="40">
        <v>27</v>
      </c>
      <c r="V9" s="40">
        <v>0</v>
      </c>
      <c r="W9" s="40">
        <v>8</v>
      </c>
      <c r="X9" s="41">
        <v>36800</v>
      </c>
      <c r="Y9" s="42">
        <f t="shared" si="0"/>
        <v>27.627627627627628</v>
      </c>
      <c r="Z9" s="41">
        <v>0</v>
      </c>
      <c r="AA9" s="41">
        <v>0</v>
      </c>
      <c r="AB9" s="41">
        <v>0</v>
      </c>
      <c r="AC9" s="41">
        <v>8164</v>
      </c>
      <c r="AD9" s="41">
        <v>8164</v>
      </c>
      <c r="AE9" s="41">
        <v>44964</v>
      </c>
      <c r="AF9" s="41">
        <v>450</v>
      </c>
      <c r="AG9" s="41">
        <v>45414</v>
      </c>
      <c r="AH9" s="41">
        <v>200</v>
      </c>
      <c r="AI9" s="41">
        <v>0</v>
      </c>
      <c r="AJ9" s="41">
        <v>0</v>
      </c>
      <c r="AK9" s="41">
        <v>200</v>
      </c>
      <c r="AL9" s="41">
        <v>0</v>
      </c>
      <c r="AM9" s="43">
        <v>0</v>
      </c>
      <c r="AN9" s="41">
        <v>0</v>
      </c>
      <c r="AO9" s="41">
        <v>0</v>
      </c>
      <c r="AP9" s="41">
        <v>150</v>
      </c>
      <c r="AQ9" s="41">
        <v>350</v>
      </c>
      <c r="AR9" s="41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5">
        <v>4511</v>
      </c>
      <c r="AY9" s="45">
        <v>0</v>
      </c>
      <c r="AZ9" s="45">
        <v>0</v>
      </c>
      <c r="BA9" s="45">
        <v>4511</v>
      </c>
      <c r="BB9" s="46">
        <f t="shared" si="1"/>
        <v>3.3866366366366365</v>
      </c>
      <c r="BC9" s="45">
        <v>23246</v>
      </c>
      <c r="BD9" s="45">
        <v>1765</v>
      </c>
      <c r="BE9" s="45">
        <v>25011</v>
      </c>
      <c r="BF9" s="45">
        <v>13817</v>
      </c>
      <c r="BG9" s="45">
        <v>45414</v>
      </c>
      <c r="BH9" s="45">
        <v>43339</v>
      </c>
      <c r="BI9" s="45">
        <v>350</v>
      </c>
      <c r="BJ9" s="45">
        <v>0</v>
      </c>
      <c r="BK9" s="48">
        <v>10068</v>
      </c>
      <c r="BL9" s="48">
        <v>3840</v>
      </c>
      <c r="BM9" s="48">
        <v>13908</v>
      </c>
      <c r="BN9" s="48">
        <v>11693</v>
      </c>
      <c r="BO9" s="47"/>
      <c r="BP9" s="47"/>
      <c r="BQ9" s="48">
        <v>1230</v>
      </c>
      <c r="BR9" s="47"/>
      <c r="BS9" s="47"/>
      <c r="BT9" s="47">
        <v>432</v>
      </c>
      <c r="BU9" s="48">
        <v>7959</v>
      </c>
      <c r="BV9" s="48">
        <v>35222</v>
      </c>
      <c r="BW9" s="47">
        <v>15</v>
      </c>
      <c r="BX9" s="47">
        <v>0</v>
      </c>
      <c r="BY9" s="47">
        <v>15</v>
      </c>
      <c r="BZ9" s="47">
        <v>51</v>
      </c>
      <c r="CA9" s="49"/>
      <c r="CB9" s="49"/>
      <c r="CC9" s="49">
        <v>230</v>
      </c>
      <c r="CD9" s="50">
        <f t="shared" si="2"/>
        <v>0.17267267267267267</v>
      </c>
      <c r="CE9" s="51">
        <v>6729</v>
      </c>
      <c r="CF9" s="52" t="s">
        <v>489</v>
      </c>
      <c r="CG9" s="50">
        <f t="shared" si="3"/>
        <v>5.051801801801802</v>
      </c>
      <c r="CH9" s="49"/>
      <c r="CI9" s="49">
        <v>635</v>
      </c>
      <c r="CJ9" s="52" t="s">
        <v>489</v>
      </c>
      <c r="CK9" s="49">
        <v>482</v>
      </c>
      <c r="CL9" s="49">
        <v>2</v>
      </c>
      <c r="CM9" s="49"/>
      <c r="CN9" s="49"/>
      <c r="CO9" s="51">
        <v>7690</v>
      </c>
      <c r="CP9" s="49">
        <v>0</v>
      </c>
      <c r="CQ9" s="51">
        <v>8174</v>
      </c>
      <c r="CR9" s="50">
        <f t="shared" si="4"/>
        <v>6.1366366366366369</v>
      </c>
      <c r="CS9" s="50">
        <f t="shared" si="5"/>
        <v>1.2147421607965523</v>
      </c>
      <c r="CT9" s="49">
        <v>97</v>
      </c>
      <c r="CU9" s="49">
        <v>347</v>
      </c>
      <c r="CV9" s="49">
        <v>0</v>
      </c>
      <c r="CW9" s="49">
        <v>0</v>
      </c>
      <c r="CX9" s="49">
        <v>0</v>
      </c>
      <c r="CY9" s="49">
        <v>22</v>
      </c>
      <c r="CZ9" s="49">
        <v>12</v>
      </c>
      <c r="DA9" s="49"/>
      <c r="DB9" s="49"/>
      <c r="DC9" s="49"/>
      <c r="DD9" s="51"/>
      <c r="DE9" s="49">
        <v>0</v>
      </c>
      <c r="DF9" s="49">
        <v>0</v>
      </c>
      <c r="DG9" s="49">
        <v>0</v>
      </c>
      <c r="DH9" s="49">
        <v>0</v>
      </c>
      <c r="DI9" s="51">
        <v>22</v>
      </c>
      <c r="DJ9" s="49">
        <v>0</v>
      </c>
      <c r="DK9" s="49">
        <v>0</v>
      </c>
      <c r="DL9" s="49">
        <v>0</v>
      </c>
      <c r="DM9" s="51">
        <v>0</v>
      </c>
      <c r="DN9" s="51"/>
      <c r="DO9" s="50">
        <f t="shared" si="6"/>
        <v>0</v>
      </c>
      <c r="DP9" s="49">
        <v>28</v>
      </c>
      <c r="DQ9" s="49">
        <v>0</v>
      </c>
      <c r="DR9" s="49">
        <v>0</v>
      </c>
      <c r="DS9" s="49">
        <v>0</v>
      </c>
      <c r="DT9" s="49">
        <v>0</v>
      </c>
      <c r="DU9" s="49">
        <v>26</v>
      </c>
      <c r="DV9" s="49">
        <v>0</v>
      </c>
      <c r="DW9" s="49">
        <v>0</v>
      </c>
      <c r="DX9" s="49">
        <v>3</v>
      </c>
      <c r="DY9" s="49">
        <v>4</v>
      </c>
      <c r="DZ9" s="51">
        <v>1037</v>
      </c>
      <c r="EA9" s="49"/>
      <c r="EB9" s="49"/>
    </row>
    <row r="10" spans="1:132" s="3" customFormat="1">
      <c r="A10" s="3" t="s">
        <v>10</v>
      </c>
      <c r="B10" s="3" t="s">
        <v>306</v>
      </c>
      <c r="C10" s="3" t="s">
        <v>290</v>
      </c>
      <c r="D10" s="35" t="s">
        <v>187</v>
      </c>
      <c r="E10" s="37">
        <v>1040</v>
      </c>
      <c r="F10" s="37"/>
      <c r="G10" s="37"/>
      <c r="H10" s="36"/>
      <c r="I10" s="37"/>
      <c r="J10" s="37">
        <v>1458</v>
      </c>
      <c r="K10" s="36">
        <v>52</v>
      </c>
      <c r="L10" s="37">
        <v>2400</v>
      </c>
      <c r="M10" s="38">
        <f t="shared" si="7"/>
        <v>1.6460905349794239</v>
      </c>
      <c r="N10" s="39">
        <v>43466</v>
      </c>
      <c r="O10" s="39">
        <v>43830</v>
      </c>
      <c r="P10" s="40">
        <v>0</v>
      </c>
      <c r="Q10" s="40">
        <v>19</v>
      </c>
      <c r="R10" s="40">
        <v>8</v>
      </c>
      <c r="S10" s="40">
        <v>27</v>
      </c>
      <c r="T10" s="40">
        <v>0</v>
      </c>
      <c r="U10" s="40">
        <v>27</v>
      </c>
      <c r="V10" s="40">
        <v>0</v>
      </c>
      <c r="W10" s="40">
        <v>0</v>
      </c>
      <c r="X10" s="41">
        <v>28000</v>
      </c>
      <c r="Y10" s="42">
        <f t="shared" si="0"/>
        <v>19.204389574759944</v>
      </c>
      <c r="Z10" s="41">
        <v>0</v>
      </c>
      <c r="AA10" s="41">
        <v>0</v>
      </c>
      <c r="AB10" s="41">
        <v>0</v>
      </c>
      <c r="AC10" s="41">
        <v>4469</v>
      </c>
      <c r="AD10" s="41">
        <v>4469</v>
      </c>
      <c r="AE10" s="41">
        <v>32469</v>
      </c>
      <c r="AF10" s="41">
        <v>0</v>
      </c>
      <c r="AG10" s="41">
        <v>32469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3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8871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5">
        <v>3310</v>
      </c>
      <c r="AY10" s="45">
        <v>375</v>
      </c>
      <c r="AZ10" s="45">
        <v>337</v>
      </c>
      <c r="BA10" s="45">
        <v>4022</v>
      </c>
      <c r="BB10" s="46">
        <f t="shared" si="1"/>
        <v>2.7585733882030179</v>
      </c>
      <c r="BC10" s="45">
        <v>20535</v>
      </c>
      <c r="BD10" s="45">
        <v>1571</v>
      </c>
      <c r="BE10" s="45">
        <v>22106</v>
      </c>
      <c r="BF10" s="45">
        <v>3600</v>
      </c>
      <c r="BG10" s="45">
        <v>32469</v>
      </c>
      <c r="BH10" s="45">
        <v>29728</v>
      </c>
      <c r="BI10" s="45">
        <v>0</v>
      </c>
      <c r="BJ10" s="45">
        <v>0</v>
      </c>
      <c r="BK10" s="48">
        <v>4407</v>
      </c>
      <c r="BL10" s="48">
        <v>5010</v>
      </c>
      <c r="BM10" s="48">
        <v>9417</v>
      </c>
      <c r="BN10" s="47">
        <v>719</v>
      </c>
      <c r="BO10" s="47">
        <v>530</v>
      </c>
      <c r="BP10" s="47">
        <v>276</v>
      </c>
      <c r="BQ10" s="47">
        <v>806</v>
      </c>
      <c r="BR10" s="47">
        <v>196</v>
      </c>
      <c r="BS10" s="47">
        <v>26</v>
      </c>
      <c r="BT10" s="47">
        <v>222</v>
      </c>
      <c r="BU10" s="47">
        <v>10506</v>
      </c>
      <c r="BV10" s="48">
        <v>21670</v>
      </c>
      <c r="BW10" s="47">
        <v>15</v>
      </c>
      <c r="BX10" s="47">
        <v>0</v>
      </c>
      <c r="BY10" s="47">
        <v>15</v>
      </c>
      <c r="BZ10" s="47">
        <v>51</v>
      </c>
      <c r="CA10" s="49">
        <v>373</v>
      </c>
      <c r="CB10" s="49">
        <v>16</v>
      </c>
      <c r="CC10" s="49">
        <v>389</v>
      </c>
      <c r="CD10" s="50">
        <f t="shared" si="2"/>
        <v>0.26680384087791498</v>
      </c>
      <c r="CE10" s="51">
        <v>3783</v>
      </c>
      <c r="CF10" s="52" t="s">
        <v>489</v>
      </c>
      <c r="CG10" s="50">
        <f t="shared" si="3"/>
        <v>2.594650205761317</v>
      </c>
      <c r="CH10" s="52"/>
      <c r="CI10" s="49">
        <v>222</v>
      </c>
      <c r="CJ10" s="52" t="s">
        <v>489</v>
      </c>
      <c r="CK10" s="49">
        <v>719</v>
      </c>
      <c r="CL10" s="52"/>
      <c r="CM10" s="51">
        <v>1130</v>
      </c>
      <c r="CN10" s="51">
        <v>1702</v>
      </c>
      <c r="CO10" s="51">
        <v>2832</v>
      </c>
      <c r="CP10" s="49">
        <v>0</v>
      </c>
      <c r="CQ10" s="51">
        <v>3551</v>
      </c>
      <c r="CR10" s="50">
        <f t="shared" si="4"/>
        <v>2.4355281207133057</v>
      </c>
      <c r="CS10" s="50">
        <f t="shared" si="5"/>
        <v>0.93867301083795929</v>
      </c>
      <c r="CT10" s="49">
        <v>0</v>
      </c>
      <c r="CU10" s="49">
        <v>70</v>
      </c>
      <c r="CV10" s="49">
        <v>17</v>
      </c>
      <c r="CW10" s="49">
        <v>64</v>
      </c>
      <c r="CX10" s="49">
        <v>4</v>
      </c>
      <c r="CY10" s="49">
        <v>85</v>
      </c>
      <c r="CZ10" s="49">
        <v>0</v>
      </c>
      <c r="DA10" s="49">
        <v>243</v>
      </c>
      <c r="DB10" s="49">
        <v>668</v>
      </c>
      <c r="DC10" s="49">
        <v>61</v>
      </c>
      <c r="DD10" s="51">
        <v>972</v>
      </c>
      <c r="DE10" s="49">
        <v>0</v>
      </c>
      <c r="DF10" s="49">
        <v>0</v>
      </c>
      <c r="DG10" s="49">
        <v>0</v>
      </c>
      <c r="DH10" s="49">
        <v>0</v>
      </c>
      <c r="DI10" s="51">
        <v>85</v>
      </c>
      <c r="DJ10" s="49">
        <v>0</v>
      </c>
      <c r="DK10" s="49">
        <v>0</v>
      </c>
      <c r="DL10" s="49">
        <v>0</v>
      </c>
      <c r="DM10" s="51">
        <v>0</v>
      </c>
      <c r="DN10" s="51">
        <v>972</v>
      </c>
      <c r="DO10" s="50">
        <f t="shared" si="6"/>
        <v>0.66666666666666663</v>
      </c>
      <c r="DP10" s="49">
        <v>58</v>
      </c>
      <c r="DQ10" s="49">
        <v>0</v>
      </c>
      <c r="DR10" s="49">
        <v>0</v>
      </c>
      <c r="DS10" s="49">
        <v>0</v>
      </c>
      <c r="DT10" s="49">
        <v>0</v>
      </c>
      <c r="DU10" s="49">
        <v>9</v>
      </c>
      <c r="DV10" s="49">
        <v>0</v>
      </c>
      <c r="DW10" s="49">
        <v>121</v>
      </c>
      <c r="DX10" s="49">
        <v>4</v>
      </c>
      <c r="DY10" s="49">
        <v>3</v>
      </c>
      <c r="DZ10" s="49">
        <v>706</v>
      </c>
      <c r="EA10" s="49"/>
      <c r="EB10" s="51">
        <v>1351</v>
      </c>
    </row>
    <row r="11" spans="1:132" s="3" customFormat="1">
      <c r="A11" s="3" t="s">
        <v>11</v>
      </c>
      <c r="B11" s="3" t="s">
        <v>307</v>
      </c>
      <c r="C11" s="3" t="s">
        <v>284</v>
      </c>
      <c r="D11" s="35" t="s">
        <v>188</v>
      </c>
      <c r="E11" s="37">
        <v>1352</v>
      </c>
      <c r="F11" s="37"/>
      <c r="G11" s="37"/>
      <c r="H11" s="35"/>
      <c r="I11" s="37"/>
      <c r="J11" s="37">
        <v>1282</v>
      </c>
      <c r="K11" s="36">
        <v>52</v>
      </c>
      <c r="L11" s="37">
        <v>2184</v>
      </c>
      <c r="M11" s="38">
        <f t="shared" si="7"/>
        <v>1.7035881435257409</v>
      </c>
      <c r="N11" s="39">
        <v>43466</v>
      </c>
      <c r="O11" s="39">
        <v>43830</v>
      </c>
      <c r="P11" s="40">
        <v>0</v>
      </c>
      <c r="Q11" s="40">
        <v>39</v>
      </c>
      <c r="R11" s="40">
        <v>5</v>
      </c>
      <c r="S11" s="40">
        <v>44</v>
      </c>
      <c r="T11" s="40">
        <v>6</v>
      </c>
      <c r="U11" s="40">
        <v>50</v>
      </c>
      <c r="V11" s="40">
        <v>20</v>
      </c>
      <c r="W11" s="40">
        <v>22</v>
      </c>
      <c r="X11" s="41">
        <v>21500</v>
      </c>
      <c r="Y11" s="42">
        <f t="shared" si="0"/>
        <v>16.770670826833072</v>
      </c>
      <c r="Z11" s="41">
        <v>0</v>
      </c>
      <c r="AA11" s="41">
        <v>0</v>
      </c>
      <c r="AB11" s="41">
        <v>0</v>
      </c>
      <c r="AC11" s="41">
        <v>34024</v>
      </c>
      <c r="AD11" s="41">
        <v>34024</v>
      </c>
      <c r="AE11" s="41">
        <v>55524</v>
      </c>
      <c r="AF11" s="41">
        <v>0</v>
      </c>
      <c r="AG11" s="41">
        <v>55524</v>
      </c>
      <c r="AH11" s="41">
        <v>200</v>
      </c>
      <c r="AI11" s="41">
        <v>0</v>
      </c>
      <c r="AJ11" s="41">
        <v>0</v>
      </c>
      <c r="AK11" s="41">
        <v>200</v>
      </c>
      <c r="AL11" s="41">
        <v>0</v>
      </c>
      <c r="AM11" s="43">
        <v>0</v>
      </c>
      <c r="AN11" s="41">
        <v>0</v>
      </c>
      <c r="AO11" s="41">
        <v>0</v>
      </c>
      <c r="AP11" s="41">
        <v>2000</v>
      </c>
      <c r="AQ11" s="41">
        <v>2200</v>
      </c>
      <c r="AR11" s="41">
        <v>3000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5">
        <v>3850</v>
      </c>
      <c r="AY11" s="45">
        <v>604</v>
      </c>
      <c r="AZ11" s="45">
        <v>450</v>
      </c>
      <c r="BA11" s="45">
        <v>4904</v>
      </c>
      <c r="BB11" s="46">
        <f t="shared" si="1"/>
        <v>3.8252730109204367</v>
      </c>
      <c r="BC11" s="45">
        <v>24173</v>
      </c>
      <c r="BD11" s="45">
        <v>2543</v>
      </c>
      <c r="BE11" s="45">
        <v>26716</v>
      </c>
      <c r="BF11" s="45">
        <v>17647</v>
      </c>
      <c r="BG11" s="45">
        <v>55524</v>
      </c>
      <c r="BH11" s="45">
        <v>49267</v>
      </c>
      <c r="BI11" s="45">
        <v>0</v>
      </c>
      <c r="BJ11" s="45">
        <v>0</v>
      </c>
      <c r="BK11" s="48">
        <v>6850</v>
      </c>
      <c r="BL11" s="48">
        <v>5400</v>
      </c>
      <c r="BM11" s="48">
        <v>12250</v>
      </c>
      <c r="BN11" s="48">
        <v>11693</v>
      </c>
      <c r="BO11" s="47"/>
      <c r="BP11" s="47"/>
      <c r="BQ11" s="47">
        <v>545</v>
      </c>
      <c r="BR11" s="47">
        <v>195</v>
      </c>
      <c r="BS11" s="47">
        <v>48</v>
      </c>
      <c r="BT11" s="47">
        <v>243</v>
      </c>
      <c r="BU11" s="48">
        <v>7959</v>
      </c>
      <c r="BV11" s="48">
        <v>32690</v>
      </c>
      <c r="BW11" s="47">
        <v>12</v>
      </c>
      <c r="BX11" s="47">
        <v>1</v>
      </c>
      <c r="BY11" s="47">
        <v>13</v>
      </c>
      <c r="BZ11" s="47">
        <v>51</v>
      </c>
      <c r="CA11" s="49">
        <v>579</v>
      </c>
      <c r="CB11" s="49">
        <v>367</v>
      </c>
      <c r="CC11" s="49">
        <v>946</v>
      </c>
      <c r="CD11" s="50">
        <f t="shared" si="2"/>
        <v>0.73790951638065527</v>
      </c>
      <c r="CE11" s="51">
        <v>13589</v>
      </c>
      <c r="CF11" s="52" t="s">
        <v>489</v>
      </c>
      <c r="CG11" s="50">
        <f t="shared" si="3"/>
        <v>10.59984399375975</v>
      </c>
      <c r="CH11" s="49">
        <v>0</v>
      </c>
      <c r="CI11" s="51">
        <v>2453</v>
      </c>
      <c r="CJ11" s="52" t="s">
        <v>489</v>
      </c>
      <c r="CK11" s="51">
        <v>1651</v>
      </c>
      <c r="CL11" s="49">
        <v>0</v>
      </c>
      <c r="CM11" s="51">
        <v>5673</v>
      </c>
      <c r="CN11" s="49">
        <v>5438</v>
      </c>
      <c r="CO11" s="51">
        <v>11111</v>
      </c>
      <c r="CP11" s="49">
        <v>549</v>
      </c>
      <c r="CQ11" s="51">
        <v>12762</v>
      </c>
      <c r="CR11" s="50">
        <f t="shared" si="4"/>
        <v>9.9547581903276132</v>
      </c>
      <c r="CS11" s="50">
        <f t="shared" si="5"/>
        <v>0.93914195305026127</v>
      </c>
      <c r="CT11" s="49">
        <v>14</v>
      </c>
      <c r="CU11" s="49">
        <v>15</v>
      </c>
      <c r="CV11" s="49">
        <v>131</v>
      </c>
      <c r="CW11" s="49">
        <v>97</v>
      </c>
      <c r="CX11" s="49">
        <v>2</v>
      </c>
      <c r="CY11" s="49">
        <v>230</v>
      </c>
      <c r="CZ11" s="49">
        <v>17</v>
      </c>
      <c r="DA11" s="51">
        <v>1468</v>
      </c>
      <c r="DB11" s="51">
        <v>1498</v>
      </c>
      <c r="DC11" s="49">
        <v>14</v>
      </c>
      <c r="DD11" s="51">
        <v>2980</v>
      </c>
      <c r="DE11" s="49">
        <v>0</v>
      </c>
      <c r="DF11" s="49">
        <v>0</v>
      </c>
      <c r="DG11" s="49">
        <v>0</v>
      </c>
      <c r="DH11" s="49">
        <v>0</v>
      </c>
      <c r="DI11" s="51">
        <v>230</v>
      </c>
      <c r="DJ11" s="49">
        <v>0</v>
      </c>
      <c r="DK11" s="49">
        <v>0</v>
      </c>
      <c r="DL11" s="49">
        <v>0</v>
      </c>
      <c r="DM11" s="51">
        <v>0</v>
      </c>
      <c r="DN11" s="51">
        <v>2980</v>
      </c>
      <c r="DO11" s="50">
        <f t="shared" si="6"/>
        <v>2.3244929797191887</v>
      </c>
      <c r="DP11" s="49">
        <v>158</v>
      </c>
      <c r="DQ11" s="49">
        <v>0</v>
      </c>
      <c r="DR11" s="49">
        <v>0</v>
      </c>
      <c r="DS11" s="49">
        <v>0</v>
      </c>
      <c r="DT11" s="49">
        <v>0</v>
      </c>
      <c r="DU11" s="49">
        <v>35</v>
      </c>
      <c r="DV11" s="49">
        <v>10</v>
      </c>
      <c r="DW11" s="49">
        <v>53</v>
      </c>
      <c r="DX11" s="49">
        <v>3</v>
      </c>
      <c r="DY11" s="49">
        <v>45</v>
      </c>
      <c r="DZ11" s="49">
        <v>405</v>
      </c>
      <c r="EA11" s="51">
        <v>1434</v>
      </c>
      <c r="EB11" s="49">
        <v>569</v>
      </c>
    </row>
    <row r="12" spans="1:132" s="3" customFormat="1">
      <c r="A12" s="3" t="s">
        <v>16</v>
      </c>
      <c r="B12" s="3" t="s">
        <v>311</v>
      </c>
      <c r="C12" s="3" t="s">
        <v>288</v>
      </c>
      <c r="D12" s="35" t="s">
        <v>187</v>
      </c>
      <c r="E12" s="37">
        <v>1670</v>
      </c>
      <c r="F12" s="37"/>
      <c r="G12" s="37"/>
      <c r="H12" s="35"/>
      <c r="I12" s="37"/>
      <c r="J12" s="37">
        <v>1896</v>
      </c>
      <c r="K12" s="36">
        <v>50</v>
      </c>
      <c r="L12" s="37">
        <v>4100</v>
      </c>
      <c r="M12" s="38">
        <f t="shared" si="7"/>
        <v>2.1624472573839664</v>
      </c>
      <c r="N12" s="39">
        <v>43466</v>
      </c>
      <c r="O12" s="39">
        <v>43830</v>
      </c>
      <c r="P12" s="40">
        <v>32</v>
      </c>
      <c r="Q12" s="40">
        <v>16</v>
      </c>
      <c r="R12" s="40">
        <v>0</v>
      </c>
      <c r="S12" s="40">
        <v>48</v>
      </c>
      <c r="T12" s="40">
        <v>0</v>
      </c>
      <c r="U12" s="40">
        <v>48</v>
      </c>
      <c r="V12" s="40">
        <v>0</v>
      </c>
      <c r="W12" s="40">
        <v>6</v>
      </c>
      <c r="X12" s="41">
        <v>108271</v>
      </c>
      <c r="Y12" s="42">
        <f t="shared" si="0"/>
        <v>57.104957805907176</v>
      </c>
      <c r="Z12" s="41">
        <v>0</v>
      </c>
      <c r="AA12" s="41">
        <v>0</v>
      </c>
      <c r="AB12" s="41">
        <v>0</v>
      </c>
      <c r="AC12" s="41">
        <v>1999</v>
      </c>
      <c r="AD12" s="41">
        <v>1999</v>
      </c>
      <c r="AE12" s="41">
        <v>110270</v>
      </c>
      <c r="AF12" s="41">
        <v>32503</v>
      </c>
      <c r="AG12" s="41">
        <v>142773</v>
      </c>
      <c r="AH12" s="41">
        <v>200</v>
      </c>
      <c r="AI12" s="41">
        <v>0</v>
      </c>
      <c r="AJ12" s="41">
        <v>0</v>
      </c>
      <c r="AK12" s="41">
        <v>200</v>
      </c>
      <c r="AL12" s="41">
        <v>0</v>
      </c>
      <c r="AM12" s="43">
        <v>292.5</v>
      </c>
      <c r="AN12" s="41">
        <v>10443</v>
      </c>
      <c r="AO12" s="41">
        <v>10736</v>
      </c>
      <c r="AP12" s="41">
        <v>1503</v>
      </c>
      <c r="AQ12" s="41">
        <v>12439</v>
      </c>
      <c r="AR12" s="41">
        <v>724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5">
        <v>7921</v>
      </c>
      <c r="AY12" s="45">
        <v>882</v>
      </c>
      <c r="AZ12" s="45">
        <v>0</v>
      </c>
      <c r="BA12" s="45">
        <v>8803</v>
      </c>
      <c r="BB12" s="46">
        <f t="shared" si="1"/>
        <v>4.6429324894514767</v>
      </c>
      <c r="BC12" s="45">
        <v>49673</v>
      </c>
      <c r="BD12" s="45">
        <v>23754</v>
      </c>
      <c r="BE12" s="45">
        <v>73427</v>
      </c>
      <c r="BF12" s="45">
        <v>59028</v>
      </c>
      <c r="BG12" s="45">
        <v>142773</v>
      </c>
      <c r="BH12" s="45">
        <v>141258</v>
      </c>
      <c r="BI12" s="45">
        <v>12439</v>
      </c>
      <c r="BJ12" s="45">
        <v>0</v>
      </c>
      <c r="BK12" s="48">
        <v>2459</v>
      </c>
      <c r="BL12" s="48">
        <v>2900</v>
      </c>
      <c r="BM12" s="48">
        <v>5359</v>
      </c>
      <c r="BN12" s="48">
        <v>12412</v>
      </c>
      <c r="BO12" s="47">
        <v>198</v>
      </c>
      <c r="BP12" s="47">
        <v>64</v>
      </c>
      <c r="BQ12" s="47">
        <v>262</v>
      </c>
      <c r="BR12" s="47">
        <v>198</v>
      </c>
      <c r="BS12" s="47">
        <v>7</v>
      </c>
      <c r="BT12" s="47">
        <v>205</v>
      </c>
      <c r="BU12" s="48">
        <v>18545</v>
      </c>
      <c r="BV12" s="48">
        <v>36783</v>
      </c>
      <c r="BW12" s="47">
        <v>10</v>
      </c>
      <c r="BX12" s="47">
        <v>3</v>
      </c>
      <c r="BY12" s="47">
        <v>13</v>
      </c>
      <c r="BZ12" s="47">
        <v>51</v>
      </c>
      <c r="CA12" s="49">
        <v>527</v>
      </c>
      <c r="CB12" s="49">
        <v>249</v>
      </c>
      <c r="CC12" s="49">
        <v>776</v>
      </c>
      <c r="CD12" s="50">
        <f t="shared" si="2"/>
        <v>0.40928270042194093</v>
      </c>
      <c r="CE12" s="51">
        <v>16516</v>
      </c>
      <c r="CF12" s="52" t="s">
        <v>489</v>
      </c>
      <c r="CG12" s="50">
        <f t="shared" si="3"/>
        <v>8.7109704641350216</v>
      </c>
      <c r="CH12" s="49">
        <v>0</v>
      </c>
      <c r="CI12" s="49">
        <v>980</v>
      </c>
      <c r="CJ12" s="52" t="s">
        <v>488</v>
      </c>
      <c r="CK12" s="49">
        <v>875</v>
      </c>
      <c r="CL12" s="49">
        <v>3</v>
      </c>
      <c r="CM12" s="51">
        <v>1680</v>
      </c>
      <c r="CN12" s="49">
        <v>3760</v>
      </c>
      <c r="CO12" s="51">
        <v>5440</v>
      </c>
      <c r="CP12" s="52"/>
      <c r="CQ12" s="51">
        <v>6318</v>
      </c>
      <c r="CR12" s="50">
        <f t="shared" si="4"/>
        <v>3.3322784810126582</v>
      </c>
      <c r="CS12" s="50">
        <f t="shared" si="5"/>
        <v>0.38253814482925647</v>
      </c>
      <c r="CT12" s="49">
        <v>143</v>
      </c>
      <c r="CU12" s="49">
        <v>409</v>
      </c>
      <c r="CV12" s="49">
        <v>71</v>
      </c>
      <c r="CW12" s="49">
        <v>125</v>
      </c>
      <c r="CX12" s="49">
        <v>2</v>
      </c>
      <c r="CY12" s="49">
        <v>198</v>
      </c>
      <c r="CZ12" s="49">
        <v>38</v>
      </c>
      <c r="DA12" s="49">
        <v>692</v>
      </c>
      <c r="DB12" s="51">
        <v>1584</v>
      </c>
      <c r="DC12" s="49">
        <v>38</v>
      </c>
      <c r="DD12" s="51">
        <v>2314</v>
      </c>
      <c r="DE12" s="49">
        <v>0</v>
      </c>
      <c r="DF12" s="49">
        <v>0</v>
      </c>
      <c r="DG12" s="49">
        <v>0</v>
      </c>
      <c r="DH12" s="49">
        <v>0</v>
      </c>
      <c r="DI12" s="51">
        <v>198</v>
      </c>
      <c r="DJ12" s="49">
        <v>0</v>
      </c>
      <c r="DK12" s="49">
        <v>0</v>
      </c>
      <c r="DL12" s="49">
        <v>0</v>
      </c>
      <c r="DM12" s="51">
        <v>0</v>
      </c>
      <c r="DN12" s="51">
        <v>2314</v>
      </c>
      <c r="DO12" s="50">
        <f t="shared" si="6"/>
        <v>1.220464135021097</v>
      </c>
      <c r="DP12" s="49">
        <v>34</v>
      </c>
      <c r="DQ12" s="49">
        <v>0</v>
      </c>
      <c r="DR12" s="49">
        <v>0</v>
      </c>
      <c r="DS12" s="49">
        <v>12</v>
      </c>
      <c r="DT12" s="49">
        <v>120</v>
      </c>
      <c r="DU12" s="49">
        <v>0</v>
      </c>
      <c r="DV12" s="49">
        <v>24</v>
      </c>
      <c r="DW12" s="49">
        <v>0</v>
      </c>
      <c r="DX12" s="49">
        <v>19</v>
      </c>
      <c r="DY12" s="49">
        <v>50</v>
      </c>
      <c r="DZ12" s="51">
        <v>3200</v>
      </c>
      <c r="EA12" s="51">
        <v>3400</v>
      </c>
      <c r="EB12" s="51">
        <v>4373</v>
      </c>
    </row>
    <row r="13" spans="1:132" s="3" customFormat="1">
      <c r="A13" s="3" t="s">
        <v>20</v>
      </c>
      <c r="B13" s="3" t="s">
        <v>315</v>
      </c>
      <c r="C13" s="3" t="s">
        <v>283</v>
      </c>
      <c r="D13" s="35" t="s">
        <v>188</v>
      </c>
      <c r="E13" s="37">
        <v>1684</v>
      </c>
      <c r="F13" s="37"/>
      <c r="G13" s="37"/>
      <c r="H13" s="36"/>
      <c r="I13" s="37"/>
      <c r="J13" s="37">
        <v>2719</v>
      </c>
      <c r="K13" s="36">
        <v>52</v>
      </c>
      <c r="L13" s="37">
        <v>3744</v>
      </c>
      <c r="M13" s="38">
        <f t="shared" si="7"/>
        <v>1.3769768297168077</v>
      </c>
      <c r="N13" s="39">
        <v>43466</v>
      </c>
      <c r="O13" s="39">
        <v>43830</v>
      </c>
      <c r="P13" s="40">
        <v>0</v>
      </c>
      <c r="Q13" s="40">
        <v>26</v>
      </c>
      <c r="R13" s="40">
        <v>17</v>
      </c>
      <c r="S13" s="40">
        <v>43</v>
      </c>
      <c r="T13" s="40">
        <v>2</v>
      </c>
      <c r="U13" s="40">
        <v>45</v>
      </c>
      <c r="V13" s="40">
        <v>0</v>
      </c>
      <c r="W13" s="40">
        <v>15</v>
      </c>
      <c r="X13" s="41">
        <v>57000</v>
      </c>
      <c r="Y13" s="42">
        <f t="shared" si="0"/>
        <v>20.96358955498345</v>
      </c>
      <c r="Z13" s="41">
        <v>0</v>
      </c>
      <c r="AA13" s="41">
        <v>0</v>
      </c>
      <c r="AB13" s="41">
        <v>0</v>
      </c>
      <c r="AC13" s="41">
        <v>26068</v>
      </c>
      <c r="AD13" s="41">
        <v>26068</v>
      </c>
      <c r="AE13" s="41">
        <v>83068</v>
      </c>
      <c r="AF13" s="41">
        <v>0</v>
      </c>
      <c r="AG13" s="41">
        <v>83068</v>
      </c>
      <c r="AH13" s="53"/>
      <c r="AI13" s="53"/>
      <c r="AJ13" s="53"/>
      <c r="AK13" s="41">
        <v>0</v>
      </c>
      <c r="AL13" s="41">
        <v>0</v>
      </c>
      <c r="AM13" s="43">
        <v>883</v>
      </c>
      <c r="AN13" s="41">
        <v>0</v>
      </c>
      <c r="AO13" s="41">
        <v>883</v>
      </c>
      <c r="AP13" s="41">
        <v>400</v>
      </c>
      <c r="AQ13" s="41">
        <v>1283</v>
      </c>
      <c r="AR13" s="41">
        <v>0</v>
      </c>
      <c r="AS13" s="44">
        <v>29264</v>
      </c>
      <c r="AT13" s="44">
        <v>0</v>
      </c>
      <c r="AU13" s="44">
        <v>0</v>
      </c>
      <c r="AV13" s="44">
        <v>0</v>
      </c>
      <c r="AW13" s="44">
        <v>29264</v>
      </c>
      <c r="AX13" s="45">
        <v>10482</v>
      </c>
      <c r="AY13" s="45">
        <v>1642</v>
      </c>
      <c r="AZ13" s="45">
        <v>0</v>
      </c>
      <c r="BA13" s="45">
        <v>12124</v>
      </c>
      <c r="BB13" s="46">
        <f t="shared" si="1"/>
        <v>4.4589922765722694</v>
      </c>
      <c r="BC13" s="45">
        <v>38076</v>
      </c>
      <c r="BD13" s="45">
        <v>3064</v>
      </c>
      <c r="BE13" s="45">
        <v>41140</v>
      </c>
      <c r="BF13" s="45">
        <v>25700</v>
      </c>
      <c r="BG13" s="45">
        <v>83068</v>
      </c>
      <c r="BH13" s="45">
        <v>78964</v>
      </c>
      <c r="BI13" s="45">
        <v>400</v>
      </c>
      <c r="BJ13" s="45">
        <v>30528</v>
      </c>
      <c r="BK13" s="48">
        <v>5035</v>
      </c>
      <c r="BL13" s="48">
        <v>5911</v>
      </c>
      <c r="BM13" s="48">
        <v>10946</v>
      </c>
      <c r="BN13" s="48">
        <v>9387</v>
      </c>
      <c r="BO13" s="47">
        <v>867</v>
      </c>
      <c r="BP13" s="47">
        <v>126</v>
      </c>
      <c r="BQ13" s="47">
        <v>993</v>
      </c>
      <c r="BR13" s="47">
        <v>348</v>
      </c>
      <c r="BS13" s="47">
        <v>56</v>
      </c>
      <c r="BT13" s="47">
        <v>404</v>
      </c>
      <c r="BU13" s="48">
        <v>5947</v>
      </c>
      <c r="BV13" s="48">
        <v>27677</v>
      </c>
      <c r="BW13" s="47">
        <v>11</v>
      </c>
      <c r="BX13" s="47">
        <v>0</v>
      </c>
      <c r="BY13" s="47">
        <v>11</v>
      </c>
      <c r="BZ13" s="47">
        <v>51</v>
      </c>
      <c r="CA13" s="51">
        <v>1653</v>
      </c>
      <c r="CB13" s="49">
        <v>261</v>
      </c>
      <c r="CC13" s="51">
        <v>1914</v>
      </c>
      <c r="CD13" s="50">
        <f t="shared" si="2"/>
        <v>0.70393527031997061</v>
      </c>
      <c r="CE13" s="51">
        <v>14000</v>
      </c>
      <c r="CF13" s="52" t="s">
        <v>488</v>
      </c>
      <c r="CG13" s="50">
        <f t="shared" si="3"/>
        <v>5.1489518205222504</v>
      </c>
      <c r="CH13" s="49">
        <v>260</v>
      </c>
      <c r="CI13" s="49">
        <v>585</v>
      </c>
      <c r="CJ13" s="52" t="s">
        <v>488</v>
      </c>
      <c r="CK13" s="51">
        <v>3060</v>
      </c>
      <c r="CL13" s="49">
        <v>21</v>
      </c>
      <c r="CM13" s="49"/>
      <c r="CN13" s="49"/>
      <c r="CO13" s="51">
        <v>10698</v>
      </c>
      <c r="CP13" s="49">
        <v>0</v>
      </c>
      <c r="CQ13" s="51">
        <v>13779</v>
      </c>
      <c r="CR13" s="50">
        <f t="shared" si="4"/>
        <v>5.0676719382125786</v>
      </c>
      <c r="CS13" s="50">
        <f t="shared" si="5"/>
        <v>0.98421428571428571</v>
      </c>
      <c r="CT13" s="49">
        <v>249</v>
      </c>
      <c r="CU13" s="49">
        <v>332</v>
      </c>
      <c r="CV13" s="49">
        <v>62</v>
      </c>
      <c r="CW13" s="49">
        <v>101</v>
      </c>
      <c r="CX13" s="49">
        <v>0</v>
      </c>
      <c r="CY13" s="49">
        <v>163</v>
      </c>
      <c r="CZ13" s="49">
        <v>14</v>
      </c>
      <c r="DA13" s="49">
        <v>617</v>
      </c>
      <c r="DB13" s="51">
        <v>1911</v>
      </c>
      <c r="DC13" s="49">
        <v>0</v>
      </c>
      <c r="DD13" s="51">
        <v>2528</v>
      </c>
      <c r="DE13" s="49">
        <v>0</v>
      </c>
      <c r="DF13" s="49">
        <v>0</v>
      </c>
      <c r="DG13" s="49">
        <v>0</v>
      </c>
      <c r="DH13" s="49">
        <v>0</v>
      </c>
      <c r="DI13" s="51">
        <v>163</v>
      </c>
      <c r="DJ13" s="49">
        <v>0</v>
      </c>
      <c r="DK13" s="49">
        <v>0</v>
      </c>
      <c r="DL13" s="49">
        <v>0</v>
      </c>
      <c r="DM13" s="51">
        <v>0</v>
      </c>
      <c r="DN13" s="51">
        <v>2528</v>
      </c>
      <c r="DO13" s="50">
        <f t="shared" si="6"/>
        <v>0.92975358587716073</v>
      </c>
      <c r="DP13" s="49">
        <v>9</v>
      </c>
      <c r="DQ13" s="49">
        <v>0</v>
      </c>
      <c r="DR13" s="49">
        <v>0</v>
      </c>
      <c r="DS13" s="49">
        <v>14</v>
      </c>
      <c r="DT13" s="49">
        <v>200</v>
      </c>
      <c r="DU13" s="49">
        <v>0</v>
      </c>
      <c r="DV13" s="49">
        <v>0</v>
      </c>
      <c r="DW13" s="49">
        <v>0</v>
      </c>
      <c r="DX13" s="49">
        <v>11</v>
      </c>
      <c r="DY13" s="49">
        <v>7</v>
      </c>
      <c r="DZ13" s="51">
        <v>2860</v>
      </c>
      <c r="EA13" s="51">
        <v>5200</v>
      </c>
      <c r="EB13" s="52"/>
    </row>
    <row r="14" spans="1:132" s="3" customFormat="1">
      <c r="A14" s="3" t="s">
        <v>22</v>
      </c>
      <c r="B14" s="3" t="s">
        <v>317</v>
      </c>
      <c r="C14" s="3" t="s">
        <v>289</v>
      </c>
      <c r="D14" s="35" t="s">
        <v>188</v>
      </c>
      <c r="E14" s="37">
        <v>2236</v>
      </c>
      <c r="F14" s="37"/>
      <c r="G14" s="37"/>
      <c r="H14" s="35"/>
      <c r="I14" s="37"/>
      <c r="J14" s="37">
        <v>5766</v>
      </c>
      <c r="K14" s="36">
        <v>52</v>
      </c>
      <c r="L14" s="37">
        <v>4426</v>
      </c>
      <c r="M14" s="38">
        <f t="shared" si="7"/>
        <v>0.76760319112036068</v>
      </c>
      <c r="N14" s="39">
        <v>43466</v>
      </c>
      <c r="O14" s="39">
        <v>43830</v>
      </c>
      <c r="P14" s="40">
        <v>0</v>
      </c>
      <c r="Q14" s="40">
        <v>36</v>
      </c>
      <c r="R14" s="40">
        <v>36</v>
      </c>
      <c r="S14" s="40">
        <v>72</v>
      </c>
      <c r="T14" s="40">
        <v>40</v>
      </c>
      <c r="U14" s="40">
        <v>112</v>
      </c>
      <c r="V14" s="40">
        <v>0</v>
      </c>
      <c r="W14" s="40">
        <v>20</v>
      </c>
      <c r="X14" s="41">
        <v>98250</v>
      </c>
      <c r="Y14" s="42">
        <f t="shared" si="0"/>
        <v>17.039542143600418</v>
      </c>
      <c r="Z14" s="41">
        <v>15</v>
      </c>
      <c r="AA14" s="41">
        <v>20</v>
      </c>
      <c r="AB14" s="41">
        <v>135</v>
      </c>
      <c r="AC14" s="41">
        <v>84803</v>
      </c>
      <c r="AD14" s="41">
        <v>84938</v>
      </c>
      <c r="AE14" s="41">
        <v>183188</v>
      </c>
      <c r="AF14" s="41">
        <v>0</v>
      </c>
      <c r="AG14" s="41">
        <v>183188</v>
      </c>
      <c r="AH14" s="41">
        <v>200</v>
      </c>
      <c r="AI14" s="41">
        <v>450</v>
      </c>
      <c r="AJ14" s="41">
        <v>0</v>
      </c>
      <c r="AK14" s="41">
        <v>650</v>
      </c>
      <c r="AL14" s="41">
        <v>0</v>
      </c>
      <c r="AM14" s="43">
        <v>390</v>
      </c>
      <c r="AN14" s="41">
        <v>0</v>
      </c>
      <c r="AO14" s="41">
        <v>390</v>
      </c>
      <c r="AP14" s="41">
        <v>500</v>
      </c>
      <c r="AQ14" s="41">
        <v>1540</v>
      </c>
      <c r="AR14" s="41">
        <v>1831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11733</v>
      </c>
      <c r="AY14" s="45">
        <v>1272</v>
      </c>
      <c r="AZ14" s="45">
        <v>5469</v>
      </c>
      <c r="BA14" s="45">
        <v>18474</v>
      </c>
      <c r="BB14" s="46">
        <f t="shared" si="1"/>
        <v>3.2039542143600417</v>
      </c>
      <c r="BC14" s="45">
        <v>102110</v>
      </c>
      <c r="BD14" s="45">
        <v>8651</v>
      </c>
      <c r="BE14" s="45">
        <v>110761</v>
      </c>
      <c r="BF14" s="45">
        <v>58027</v>
      </c>
      <c r="BG14" s="45">
        <v>183188</v>
      </c>
      <c r="BH14" s="45">
        <v>187262</v>
      </c>
      <c r="BI14" s="45">
        <v>0</v>
      </c>
      <c r="BJ14" s="45">
        <v>0</v>
      </c>
      <c r="BK14" s="48">
        <v>16391</v>
      </c>
      <c r="BL14" s="48">
        <v>6691</v>
      </c>
      <c r="BM14" s="48">
        <v>23082</v>
      </c>
      <c r="BN14" s="48">
        <v>11693</v>
      </c>
      <c r="BO14" s="48">
        <v>2108</v>
      </c>
      <c r="BP14" s="47">
        <v>207</v>
      </c>
      <c r="BQ14" s="48">
        <v>2315</v>
      </c>
      <c r="BR14" s="48">
        <v>1338</v>
      </c>
      <c r="BS14" s="47">
        <v>103</v>
      </c>
      <c r="BT14" s="48">
        <v>1441</v>
      </c>
      <c r="BU14" s="48">
        <v>7959</v>
      </c>
      <c r="BV14" s="48">
        <v>46490</v>
      </c>
      <c r="BW14" s="47">
        <v>83</v>
      </c>
      <c r="BX14" s="47">
        <v>93</v>
      </c>
      <c r="BY14" s="47">
        <v>176</v>
      </c>
      <c r="BZ14" s="47">
        <v>51</v>
      </c>
      <c r="CA14" s="49"/>
      <c r="CB14" s="49"/>
      <c r="CC14" s="51">
        <v>1828</v>
      </c>
      <c r="CD14" s="50">
        <f t="shared" si="2"/>
        <v>0.31703087062088103</v>
      </c>
      <c r="CE14" s="51">
        <v>51846</v>
      </c>
      <c r="CF14" s="52" t="s">
        <v>489</v>
      </c>
      <c r="CG14" s="50">
        <f t="shared" si="3"/>
        <v>8.9916753381893866</v>
      </c>
      <c r="CH14" s="49">
        <v>0</v>
      </c>
      <c r="CI14" s="51">
        <v>10000</v>
      </c>
      <c r="CJ14" s="52" t="s">
        <v>488</v>
      </c>
      <c r="CK14" s="51">
        <v>3609</v>
      </c>
      <c r="CL14" s="49">
        <v>270</v>
      </c>
      <c r="CM14" s="51">
        <v>20643</v>
      </c>
      <c r="CN14" s="51">
        <v>12290</v>
      </c>
      <c r="CO14" s="51">
        <v>32933</v>
      </c>
      <c r="CP14" s="49">
        <v>0</v>
      </c>
      <c r="CQ14" s="51">
        <v>36812</v>
      </c>
      <c r="CR14" s="50">
        <f t="shared" si="4"/>
        <v>6.3843218869233436</v>
      </c>
      <c r="CS14" s="50">
        <f t="shared" si="5"/>
        <v>0.71002584577402306</v>
      </c>
      <c r="CT14" s="49">
        <v>226</v>
      </c>
      <c r="CU14" s="49">
        <v>373</v>
      </c>
      <c r="CV14" s="49">
        <v>133</v>
      </c>
      <c r="CW14" s="49">
        <v>131</v>
      </c>
      <c r="CX14" s="49">
        <v>9</v>
      </c>
      <c r="CY14" s="49">
        <v>273</v>
      </c>
      <c r="CZ14" s="49">
        <v>20</v>
      </c>
      <c r="DA14" s="49">
        <v>920</v>
      </c>
      <c r="DB14" s="51">
        <v>1281</v>
      </c>
      <c r="DC14" s="49">
        <v>57</v>
      </c>
      <c r="DD14" s="51">
        <v>2258</v>
      </c>
      <c r="DE14" s="49">
        <v>0</v>
      </c>
      <c r="DF14" s="49">
        <v>0</v>
      </c>
      <c r="DG14" s="49">
        <v>0</v>
      </c>
      <c r="DH14" s="49">
        <v>0</v>
      </c>
      <c r="DI14" s="51">
        <v>273</v>
      </c>
      <c r="DJ14" s="49">
        <v>0</v>
      </c>
      <c r="DK14" s="49">
        <v>0</v>
      </c>
      <c r="DL14" s="49">
        <v>0</v>
      </c>
      <c r="DM14" s="51">
        <v>0</v>
      </c>
      <c r="DN14" s="51">
        <v>2258</v>
      </c>
      <c r="DO14" s="50">
        <f t="shared" si="6"/>
        <v>0.39160596600763092</v>
      </c>
      <c r="DP14" s="49">
        <v>114</v>
      </c>
      <c r="DQ14" s="49">
        <v>0</v>
      </c>
      <c r="DR14" s="49">
        <v>0</v>
      </c>
      <c r="DS14" s="49">
        <v>0</v>
      </c>
      <c r="DT14" s="49">
        <v>0</v>
      </c>
      <c r="DU14" s="49">
        <v>150</v>
      </c>
      <c r="DV14" s="49">
        <v>168</v>
      </c>
      <c r="DW14" s="49">
        <v>100</v>
      </c>
      <c r="DX14" s="49">
        <v>10</v>
      </c>
      <c r="DY14" s="49">
        <v>150</v>
      </c>
      <c r="DZ14" s="51">
        <v>3274</v>
      </c>
      <c r="EA14" s="51">
        <v>1048</v>
      </c>
      <c r="EB14" s="51">
        <v>48388</v>
      </c>
    </row>
    <row r="15" spans="1:132" s="3" customFormat="1">
      <c r="A15" s="3" t="s">
        <v>36</v>
      </c>
      <c r="B15" s="3" t="s">
        <v>329</v>
      </c>
      <c r="C15" s="3" t="s">
        <v>283</v>
      </c>
      <c r="D15" s="35" t="s">
        <v>187</v>
      </c>
      <c r="E15" s="37">
        <v>1550</v>
      </c>
      <c r="F15" s="37"/>
      <c r="G15" s="37"/>
      <c r="H15" s="36"/>
      <c r="I15" s="37"/>
      <c r="J15" s="37">
        <v>1383</v>
      </c>
      <c r="K15" s="36">
        <v>52</v>
      </c>
      <c r="L15" s="36">
        <v>882</v>
      </c>
      <c r="M15" s="38">
        <f t="shared" si="7"/>
        <v>0.63774403470715835</v>
      </c>
      <c r="N15" s="39">
        <v>43466</v>
      </c>
      <c r="O15" s="39">
        <v>43830</v>
      </c>
      <c r="P15" s="40">
        <v>34</v>
      </c>
      <c r="Q15" s="40">
        <v>0</v>
      </c>
      <c r="R15" s="40">
        <v>0</v>
      </c>
      <c r="S15" s="40">
        <v>34</v>
      </c>
      <c r="T15" s="40">
        <v>3</v>
      </c>
      <c r="U15" s="40">
        <v>37</v>
      </c>
      <c r="V15" s="40">
        <v>0</v>
      </c>
      <c r="W15" s="40">
        <v>5</v>
      </c>
      <c r="X15" s="41">
        <v>42000</v>
      </c>
      <c r="Y15" s="42">
        <f t="shared" si="0"/>
        <v>30.368763557483732</v>
      </c>
      <c r="Z15" s="41">
        <v>0</v>
      </c>
      <c r="AA15" s="41">
        <v>0</v>
      </c>
      <c r="AB15" s="41">
        <v>0</v>
      </c>
      <c r="AC15" s="41">
        <v>20710</v>
      </c>
      <c r="AD15" s="41">
        <v>20710</v>
      </c>
      <c r="AE15" s="41">
        <v>62710</v>
      </c>
      <c r="AF15" s="41">
        <v>0</v>
      </c>
      <c r="AG15" s="41">
        <v>62710</v>
      </c>
      <c r="AH15" s="41">
        <v>200</v>
      </c>
      <c r="AI15" s="41">
        <v>0</v>
      </c>
      <c r="AJ15" s="41">
        <v>0</v>
      </c>
      <c r="AK15" s="41">
        <v>200</v>
      </c>
      <c r="AL15" s="41">
        <v>0</v>
      </c>
      <c r="AM15" s="43">
        <v>1100</v>
      </c>
      <c r="AN15" s="41">
        <v>0</v>
      </c>
      <c r="AO15" s="41">
        <v>1100</v>
      </c>
      <c r="AP15" s="41">
        <v>0</v>
      </c>
      <c r="AQ15" s="41">
        <v>1300</v>
      </c>
      <c r="AR15" s="41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4209</v>
      </c>
      <c r="AY15" s="45">
        <v>0</v>
      </c>
      <c r="AZ15" s="45">
        <v>2210</v>
      </c>
      <c r="BA15" s="45">
        <v>6419</v>
      </c>
      <c r="BB15" s="46">
        <f t="shared" si="1"/>
        <v>4.6413593637020965</v>
      </c>
      <c r="BC15" s="45">
        <v>38803</v>
      </c>
      <c r="BD15" s="45">
        <v>3000</v>
      </c>
      <c r="BE15" s="45">
        <v>41803</v>
      </c>
      <c r="BF15" s="45">
        <v>17728</v>
      </c>
      <c r="BG15" s="45">
        <v>62710</v>
      </c>
      <c r="BH15" s="45">
        <v>65950</v>
      </c>
      <c r="BI15" s="45">
        <v>0</v>
      </c>
      <c r="BJ15" s="45">
        <v>0</v>
      </c>
      <c r="BK15" s="47"/>
      <c r="BL15" s="47"/>
      <c r="BM15" s="48">
        <v>8472</v>
      </c>
      <c r="BN15" s="48">
        <v>11693</v>
      </c>
      <c r="BO15" s="47"/>
      <c r="BP15" s="47"/>
      <c r="BQ15" s="48">
        <v>2001</v>
      </c>
      <c r="BR15" s="47"/>
      <c r="BS15" s="47"/>
      <c r="BT15" s="47">
        <v>796</v>
      </c>
      <c r="BU15" s="48">
        <v>7959</v>
      </c>
      <c r="BV15" s="48">
        <v>30921</v>
      </c>
      <c r="BW15" s="47">
        <v>17</v>
      </c>
      <c r="BX15" s="47">
        <v>3</v>
      </c>
      <c r="BY15" s="47">
        <v>20</v>
      </c>
      <c r="BZ15" s="47">
        <v>51</v>
      </c>
      <c r="CA15" s="49">
        <v>813</v>
      </c>
      <c r="CB15" s="49">
        <v>156</v>
      </c>
      <c r="CC15" s="49">
        <v>969</v>
      </c>
      <c r="CD15" s="50">
        <f t="shared" si="2"/>
        <v>0.70065075921908893</v>
      </c>
      <c r="CE15" s="51">
        <v>7197</v>
      </c>
      <c r="CF15" s="52" t="s">
        <v>489</v>
      </c>
      <c r="CG15" s="50">
        <f t="shared" si="3"/>
        <v>5.2039045553145336</v>
      </c>
      <c r="CH15" s="49">
        <v>0</v>
      </c>
      <c r="CI15" s="51">
        <v>1200</v>
      </c>
      <c r="CJ15" s="52" t="s">
        <v>488</v>
      </c>
      <c r="CK15" s="49">
        <v>998</v>
      </c>
      <c r="CL15" s="49">
        <v>4</v>
      </c>
      <c r="CM15" s="49"/>
      <c r="CN15" s="49"/>
      <c r="CO15" s="51">
        <v>9556</v>
      </c>
      <c r="CP15" s="49">
        <v>0</v>
      </c>
      <c r="CQ15" s="51">
        <v>10558</v>
      </c>
      <c r="CR15" s="50">
        <f t="shared" si="4"/>
        <v>7.6341287057122198</v>
      </c>
      <c r="CS15" s="50">
        <f t="shared" si="5"/>
        <v>1.4670001389467833</v>
      </c>
      <c r="CT15" s="49">
        <v>178</v>
      </c>
      <c r="CU15" s="49">
        <v>311</v>
      </c>
      <c r="CV15" s="49">
        <v>17</v>
      </c>
      <c r="CW15" s="49">
        <v>49</v>
      </c>
      <c r="CX15" s="49">
        <v>3</v>
      </c>
      <c r="CY15" s="49">
        <v>69</v>
      </c>
      <c r="CZ15" s="49">
        <v>0</v>
      </c>
      <c r="DA15" s="49">
        <v>473</v>
      </c>
      <c r="DB15" s="49">
        <v>263</v>
      </c>
      <c r="DC15" s="49">
        <v>24</v>
      </c>
      <c r="DD15" s="51">
        <v>760</v>
      </c>
      <c r="DE15" s="49">
        <v>0</v>
      </c>
      <c r="DF15" s="49">
        <v>0</v>
      </c>
      <c r="DG15" s="49">
        <v>0</v>
      </c>
      <c r="DH15" s="49">
        <v>0</v>
      </c>
      <c r="DI15" s="51">
        <v>69</v>
      </c>
      <c r="DJ15" s="49">
        <v>0</v>
      </c>
      <c r="DK15" s="49">
        <v>0</v>
      </c>
      <c r="DL15" s="49">
        <v>0</v>
      </c>
      <c r="DM15" s="51">
        <v>0</v>
      </c>
      <c r="DN15" s="51">
        <v>760</v>
      </c>
      <c r="DO15" s="50">
        <f t="shared" si="6"/>
        <v>0.54953000723065804</v>
      </c>
      <c r="DP15" s="49">
        <v>42</v>
      </c>
      <c r="DQ15" s="49">
        <v>0</v>
      </c>
      <c r="DR15" s="49">
        <v>0</v>
      </c>
      <c r="DS15" s="49">
        <v>0</v>
      </c>
      <c r="DT15" s="49">
        <v>0</v>
      </c>
      <c r="DU15" s="49">
        <v>0</v>
      </c>
      <c r="DV15" s="49">
        <v>0</v>
      </c>
      <c r="DW15" s="49">
        <v>0</v>
      </c>
      <c r="DX15" s="49">
        <v>5</v>
      </c>
      <c r="DY15" s="49">
        <v>180</v>
      </c>
      <c r="DZ15" s="49">
        <v>720</v>
      </c>
      <c r="EA15" s="49"/>
      <c r="EB15" s="51">
        <v>3553</v>
      </c>
    </row>
    <row r="16" spans="1:132" s="3" customFormat="1">
      <c r="A16" s="3" t="s">
        <v>38</v>
      </c>
      <c r="B16" s="3" t="s">
        <v>330</v>
      </c>
      <c r="C16" s="3" t="s">
        <v>290</v>
      </c>
      <c r="D16" s="35" t="s">
        <v>187</v>
      </c>
      <c r="E16" s="37">
        <v>1924</v>
      </c>
      <c r="F16" s="37"/>
      <c r="G16" s="37"/>
      <c r="H16" s="35"/>
      <c r="I16" s="37">
        <v>1300</v>
      </c>
      <c r="J16" s="37">
        <v>10137</v>
      </c>
      <c r="K16" s="36">
        <v>52</v>
      </c>
      <c r="L16" s="37">
        <v>8000</v>
      </c>
      <c r="M16" s="38">
        <f t="shared" si="7"/>
        <v>0.78918812271875305</v>
      </c>
      <c r="N16" s="39">
        <v>43466</v>
      </c>
      <c r="O16" s="39">
        <v>43830</v>
      </c>
      <c r="P16" s="40">
        <v>0</v>
      </c>
      <c r="Q16" s="40">
        <v>120</v>
      </c>
      <c r="R16" s="40">
        <v>42</v>
      </c>
      <c r="S16" s="40">
        <v>162</v>
      </c>
      <c r="T16" s="40">
        <v>38</v>
      </c>
      <c r="U16" s="40">
        <v>200</v>
      </c>
      <c r="V16" s="40">
        <v>20</v>
      </c>
      <c r="W16" s="40">
        <v>18</v>
      </c>
      <c r="X16" s="41">
        <v>240500</v>
      </c>
      <c r="Y16" s="42">
        <f t="shared" si="0"/>
        <v>23.724967939232513</v>
      </c>
      <c r="Z16" s="41">
        <v>0</v>
      </c>
      <c r="AA16" s="41">
        <v>0</v>
      </c>
      <c r="AB16" s="41">
        <v>0</v>
      </c>
      <c r="AC16" s="41">
        <v>19786</v>
      </c>
      <c r="AD16" s="41">
        <v>19786</v>
      </c>
      <c r="AE16" s="41">
        <v>260286</v>
      </c>
      <c r="AF16" s="41">
        <v>27071</v>
      </c>
      <c r="AG16" s="41">
        <v>287357</v>
      </c>
      <c r="AH16" s="41">
        <v>400</v>
      </c>
      <c r="AI16" s="41">
        <v>0</v>
      </c>
      <c r="AJ16" s="41">
        <v>0</v>
      </c>
      <c r="AK16" s="41">
        <v>400</v>
      </c>
      <c r="AL16" s="41">
        <v>0</v>
      </c>
      <c r="AM16" s="43">
        <v>390</v>
      </c>
      <c r="AN16" s="41">
        <v>0</v>
      </c>
      <c r="AO16" s="41">
        <v>390</v>
      </c>
      <c r="AP16" s="41">
        <v>9076</v>
      </c>
      <c r="AQ16" s="41">
        <v>9866</v>
      </c>
      <c r="AR16" s="41">
        <v>1150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5">
        <v>18645</v>
      </c>
      <c r="AY16" s="45">
        <v>919</v>
      </c>
      <c r="AZ16" s="45">
        <v>3610</v>
      </c>
      <c r="BA16" s="45">
        <v>23174</v>
      </c>
      <c r="BB16" s="46">
        <f t="shared" si="1"/>
        <v>2.2860806944855478</v>
      </c>
      <c r="BC16" s="45">
        <v>165324</v>
      </c>
      <c r="BD16" s="45">
        <v>60827</v>
      </c>
      <c r="BE16" s="45">
        <v>226151</v>
      </c>
      <c r="BF16" s="45">
        <v>53525</v>
      </c>
      <c r="BG16" s="45">
        <v>287357</v>
      </c>
      <c r="BH16" s="45">
        <v>302850</v>
      </c>
      <c r="BI16" s="45">
        <v>9276</v>
      </c>
      <c r="BJ16" s="45">
        <v>0</v>
      </c>
      <c r="BK16" s="48">
        <v>17820</v>
      </c>
      <c r="BL16" s="48">
        <v>18248</v>
      </c>
      <c r="BM16" s="48">
        <v>36068</v>
      </c>
      <c r="BN16" s="48">
        <v>11693</v>
      </c>
      <c r="BO16" s="48">
        <v>1795</v>
      </c>
      <c r="BP16" s="48">
        <v>1139</v>
      </c>
      <c r="BQ16" s="48">
        <v>2934</v>
      </c>
      <c r="BR16" s="47">
        <v>913</v>
      </c>
      <c r="BS16" s="47">
        <v>310</v>
      </c>
      <c r="BT16" s="48">
        <v>1223</v>
      </c>
      <c r="BU16" s="48">
        <v>7959</v>
      </c>
      <c r="BV16" s="48">
        <v>59877</v>
      </c>
      <c r="BW16" s="47">
        <v>0</v>
      </c>
      <c r="BX16" s="47">
        <v>0</v>
      </c>
      <c r="BY16" s="47">
        <v>41</v>
      </c>
      <c r="BZ16" s="47">
        <v>51</v>
      </c>
      <c r="CA16" s="49"/>
      <c r="CB16" s="49"/>
      <c r="CC16" s="51">
        <v>2129</v>
      </c>
      <c r="CD16" s="50">
        <f t="shared" si="2"/>
        <v>0.21002268915852818</v>
      </c>
      <c r="CE16" s="51">
        <v>43680</v>
      </c>
      <c r="CF16" s="52" t="s">
        <v>488</v>
      </c>
      <c r="CG16" s="50">
        <f t="shared" si="3"/>
        <v>4.308967150044392</v>
      </c>
      <c r="CH16" s="52"/>
      <c r="CI16" s="51">
        <v>2600</v>
      </c>
      <c r="CJ16" s="52" t="s">
        <v>488</v>
      </c>
      <c r="CK16" s="51">
        <v>19652</v>
      </c>
      <c r="CL16" s="49">
        <v>229</v>
      </c>
      <c r="CM16" s="49"/>
      <c r="CN16" s="49"/>
      <c r="CO16" s="51">
        <v>49285</v>
      </c>
      <c r="CP16" s="49">
        <v>104</v>
      </c>
      <c r="CQ16" s="51">
        <v>69166</v>
      </c>
      <c r="CR16" s="50">
        <f t="shared" si="4"/>
        <v>6.8231232119956591</v>
      </c>
      <c r="CS16" s="50">
        <f t="shared" si="5"/>
        <v>1.5834706959706959</v>
      </c>
      <c r="CT16" s="49">
        <v>589</v>
      </c>
      <c r="CU16" s="49">
        <v>975</v>
      </c>
      <c r="CV16" s="49">
        <v>0</v>
      </c>
      <c r="CW16" s="49">
        <v>0</v>
      </c>
      <c r="CX16" s="49">
        <v>0</v>
      </c>
      <c r="CY16" s="51">
        <v>1593</v>
      </c>
      <c r="CZ16" s="51">
        <v>1200</v>
      </c>
      <c r="DA16" s="49"/>
      <c r="DB16" s="49"/>
      <c r="DC16" s="49"/>
      <c r="DD16" s="51">
        <v>16691</v>
      </c>
      <c r="DE16" s="49">
        <v>0</v>
      </c>
      <c r="DF16" s="49">
        <v>0</v>
      </c>
      <c r="DG16" s="49">
        <v>0</v>
      </c>
      <c r="DH16" s="49">
        <v>20</v>
      </c>
      <c r="DI16" s="51">
        <v>1613</v>
      </c>
      <c r="DJ16" s="49">
        <v>0</v>
      </c>
      <c r="DK16" s="49">
        <v>0</v>
      </c>
      <c r="DL16" s="49">
        <v>0</v>
      </c>
      <c r="DM16" s="51">
        <v>246</v>
      </c>
      <c r="DN16" s="51">
        <v>16937</v>
      </c>
      <c r="DO16" s="50">
        <f t="shared" si="6"/>
        <v>1.6708099043109401</v>
      </c>
      <c r="DP16" s="49">
        <v>222</v>
      </c>
      <c r="DQ16" s="49">
        <v>0</v>
      </c>
      <c r="DR16" s="49">
        <v>0</v>
      </c>
      <c r="DS16" s="49">
        <v>1</v>
      </c>
      <c r="DT16" s="49">
        <v>100</v>
      </c>
      <c r="DU16" s="49">
        <v>77</v>
      </c>
      <c r="DV16" s="49">
        <v>707</v>
      </c>
      <c r="DW16" s="49">
        <v>27</v>
      </c>
      <c r="DX16" s="49">
        <v>13</v>
      </c>
      <c r="DY16" s="52"/>
      <c r="DZ16" s="51">
        <v>15600</v>
      </c>
      <c r="EA16" s="51">
        <v>17412</v>
      </c>
      <c r="EB16" s="51">
        <v>9084</v>
      </c>
    </row>
    <row r="17" spans="1:132" s="3" customFormat="1">
      <c r="A17" s="3" t="s">
        <v>40</v>
      </c>
      <c r="B17" s="3" t="s">
        <v>332</v>
      </c>
      <c r="C17" s="3" t="s">
        <v>284</v>
      </c>
      <c r="D17" s="35" t="s">
        <v>188</v>
      </c>
      <c r="E17" s="37">
        <v>1768</v>
      </c>
      <c r="F17" s="37"/>
      <c r="G17" s="37"/>
      <c r="H17" s="35"/>
      <c r="I17" s="37"/>
      <c r="J17" s="37">
        <v>1225</v>
      </c>
      <c r="K17" s="36">
        <v>52</v>
      </c>
      <c r="L17" s="37">
        <v>3000</v>
      </c>
      <c r="M17" s="38">
        <f t="shared" si="7"/>
        <v>2.4489795918367347</v>
      </c>
      <c r="N17" s="39">
        <v>43466</v>
      </c>
      <c r="O17" s="39">
        <v>43830</v>
      </c>
      <c r="P17" s="40">
        <v>40</v>
      </c>
      <c r="Q17" s="40">
        <v>18</v>
      </c>
      <c r="R17" s="40">
        <v>10</v>
      </c>
      <c r="S17" s="40">
        <v>68</v>
      </c>
      <c r="T17" s="40">
        <v>1.5</v>
      </c>
      <c r="U17" s="40">
        <v>69.5</v>
      </c>
      <c r="V17" s="40">
        <v>0</v>
      </c>
      <c r="W17" s="40">
        <v>16</v>
      </c>
      <c r="X17" s="41">
        <v>40000</v>
      </c>
      <c r="Y17" s="42">
        <f t="shared" si="0"/>
        <v>32.653061224489797</v>
      </c>
      <c r="Z17" s="41">
        <v>0</v>
      </c>
      <c r="AA17" s="41">
        <v>0</v>
      </c>
      <c r="AB17" s="41">
        <v>0</v>
      </c>
      <c r="AC17" s="41">
        <v>46503</v>
      </c>
      <c r="AD17" s="41">
        <v>46503</v>
      </c>
      <c r="AE17" s="41">
        <v>86503</v>
      </c>
      <c r="AF17" s="41">
        <v>20000</v>
      </c>
      <c r="AG17" s="41">
        <v>106503</v>
      </c>
      <c r="AH17" s="41">
        <v>200</v>
      </c>
      <c r="AI17" s="41">
        <v>0</v>
      </c>
      <c r="AJ17" s="41">
        <v>0</v>
      </c>
      <c r="AK17" s="41">
        <v>200</v>
      </c>
      <c r="AL17" s="41">
        <v>0</v>
      </c>
      <c r="AM17" s="43">
        <v>390</v>
      </c>
      <c r="AN17" s="41">
        <v>0</v>
      </c>
      <c r="AO17" s="41">
        <v>390</v>
      </c>
      <c r="AP17" s="41">
        <v>10232</v>
      </c>
      <c r="AQ17" s="41">
        <v>10822</v>
      </c>
      <c r="AR17" s="41">
        <v>520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5"/>
      <c r="AY17" s="45"/>
      <c r="AZ17" s="45"/>
      <c r="BA17" s="45">
        <v>8860</v>
      </c>
      <c r="BB17" s="46">
        <f t="shared" si="1"/>
        <v>7.2326530612244895</v>
      </c>
      <c r="BC17" s="45">
        <v>64927</v>
      </c>
      <c r="BD17" s="45">
        <v>1198</v>
      </c>
      <c r="BE17" s="45">
        <v>66125</v>
      </c>
      <c r="BF17" s="45">
        <v>24485</v>
      </c>
      <c r="BG17" s="45">
        <v>106503</v>
      </c>
      <c r="BH17" s="45">
        <v>99470</v>
      </c>
      <c r="BI17" s="45">
        <v>7232</v>
      </c>
      <c r="BJ17" s="45">
        <v>0</v>
      </c>
      <c r="BK17" s="48">
        <v>8287</v>
      </c>
      <c r="BL17" s="48">
        <v>6038</v>
      </c>
      <c r="BM17" s="48">
        <v>14325</v>
      </c>
      <c r="BN17" s="48">
        <v>11693</v>
      </c>
      <c r="BO17" s="48">
        <v>1568</v>
      </c>
      <c r="BP17" s="47">
        <v>435</v>
      </c>
      <c r="BQ17" s="48">
        <v>2003</v>
      </c>
      <c r="BR17" s="47">
        <v>353</v>
      </c>
      <c r="BS17" s="47">
        <v>125</v>
      </c>
      <c r="BT17" s="47">
        <v>478</v>
      </c>
      <c r="BU17" s="48">
        <v>7959</v>
      </c>
      <c r="BV17" s="48">
        <v>36458</v>
      </c>
      <c r="BW17" s="47">
        <v>21</v>
      </c>
      <c r="BX17" s="47">
        <v>0</v>
      </c>
      <c r="BY17" s="47">
        <v>21</v>
      </c>
      <c r="BZ17" s="47">
        <v>51</v>
      </c>
      <c r="CA17" s="51">
        <v>1667</v>
      </c>
      <c r="CB17" s="49">
        <v>235</v>
      </c>
      <c r="CC17" s="51">
        <v>1902</v>
      </c>
      <c r="CD17" s="50">
        <f t="shared" si="2"/>
        <v>1.5526530612244898</v>
      </c>
      <c r="CE17" s="51">
        <v>17988</v>
      </c>
      <c r="CF17" s="52" t="s">
        <v>488</v>
      </c>
      <c r="CG17" s="50">
        <f t="shared" si="3"/>
        <v>14.684081632653061</v>
      </c>
      <c r="CH17" s="49">
        <v>0</v>
      </c>
      <c r="CI17" s="51">
        <v>4497</v>
      </c>
      <c r="CJ17" s="52" t="s">
        <v>488</v>
      </c>
      <c r="CK17" s="49">
        <v>0</v>
      </c>
      <c r="CL17" s="49">
        <v>37</v>
      </c>
      <c r="CM17" s="51">
        <v>8996</v>
      </c>
      <c r="CN17" s="51">
        <v>9306</v>
      </c>
      <c r="CO17" s="51">
        <v>18302</v>
      </c>
      <c r="CP17" s="49">
        <v>0</v>
      </c>
      <c r="CQ17" s="51">
        <v>18339</v>
      </c>
      <c r="CR17" s="50">
        <f t="shared" si="4"/>
        <v>14.970612244897959</v>
      </c>
      <c r="CS17" s="50">
        <f t="shared" si="5"/>
        <v>1.0195130086724482</v>
      </c>
      <c r="CT17" s="49">
        <v>301</v>
      </c>
      <c r="CU17" s="49">
        <v>392</v>
      </c>
      <c r="CV17" s="49">
        <v>60</v>
      </c>
      <c r="CW17" s="49">
        <v>198</v>
      </c>
      <c r="CX17" s="49">
        <v>8</v>
      </c>
      <c r="CY17" s="49">
        <v>266</v>
      </c>
      <c r="CZ17" s="49">
        <v>51</v>
      </c>
      <c r="DA17" s="49">
        <v>589</v>
      </c>
      <c r="DB17" s="51">
        <v>2820</v>
      </c>
      <c r="DC17" s="49">
        <v>66</v>
      </c>
      <c r="DD17" s="51">
        <v>3475</v>
      </c>
      <c r="DE17" s="49">
        <v>0</v>
      </c>
      <c r="DF17" s="49">
        <v>0</v>
      </c>
      <c r="DG17" s="49">
        <v>0</v>
      </c>
      <c r="DH17" s="49">
        <v>0</v>
      </c>
      <c r="DI17" s="51">
        <v>266</v>
      </c>
      <c r="DJ17" s="49">
        <v>0</v>
      </c>
      <c r="DK17" s="49">
        <v>0</v>
      </c>
      <c r="DL17" s="49">
        <v>0</v>
      </c>
      <c r="DM17" s="51">
        <v>0</v>
      </c>
      <c r="DN17" s="51">
        <v>3475</v>
      </c>
      <c r="DO17" s="50">
        <f t="shared" si="6"/>
        <v>2.8367346938775508</v>
      </c>
      <c r="DP17" s="49">
        <v>68</v>
      </c>
      <c r="DQ17" s="49">
        <v>0</v>
      </c>
      <c r="DR17" s="49">
        <v>0</v>
      </c>
      <c r="DS17" s="49">
        <v>0</v>
      </c>
      <c r="DT17" s="49">
        <v>0</v>
      </c>
      <c r="DU17" s="49">
        <v>10</v>
      </c>
      <c r="DV17" s="49">
        <v>19</v>
      </c>
      <c r="DW17" s="49">
        <v>11</v>
      </c>
      <c r="DX17" s="49">
        <v>9</v>
      </c>
      <c r="DY17" s="49">
        <v>231</v>
      </c>
      <c r="DZ17" s="51">
        <v>7339</v>
      </c>
      <c r="EA17" s="51">
        <v>16744</v>
      </c>
      <c r="EB17" s="51">
        <v>7607</v>
      </c>
    </row>
    <row r="18" spans="1:132" s="3" customFormat="1">
      <c r="A18" s="3" t="s">
        <v>43</v>
      </c>
      <c r="B18" s="3" t="s">
        <v>335</v>
      </c>
      <c r="C18" s="3" t="s">
        <v>290</v>
      </c>
      <c r="D18" s="35" t="s">
        <v>187</v>
      </c>
      <c r="E18" s="37">
        <v>2860</v>
      </c>
      <c r="F18" s="37"/>
      <c r="G18" s="37"/>
      <c r="H18" s="36"/>
      <c r="I18" s="37"/>
      <c r="J18" s="37">
        <v>1435</v>
      </c>
      <c r="K18" s="36">
        <v>52</v>
      </c>
      <c r="L18" s="37">
        <v>2050</v>
      </c>
      <c r="M18" s="38">
        <f t="shared" si="7"/>
        <v>1.4285714285714286</v>
      </c>
      <c r="N18" s="39">
        <v>43466</v>
      </c>
      <c r="O18" s="39">
        <v>43830</v>
      </c>
      <c r="P18" s="40">
        <v>0</v>
      </c>
      <c r="Q18" s="40">
        <v>0</v>
      </c>
      <c r="R18" s="40">
        <v>18</v>
      </c>
      <c r="S18" s="40">
        <v>18</v>
      </c>
      <c r="T18" s="40">
        <v>0</v>
      </c>
      <c r="U18" s="40">
        <v>18</v>
      </c>
      <c r="V18" s="40">
        <v>0</v>
      </c>
      <c r="W18" s="40">
        <v>3</v>
      </c>
      <c r="X18" s="41">
        <v>13200</v>
      </c>
      <c r="Y18" s="42">
        <f t="shared" si="0"/>
        <v>9.1986062717770043</v>
      </c>
      <c r="Z18" s="41">
        <v>0</v>
      </c>
      <c r="AA18" s="41">
        <v>0</v>
      </c>
      <c r="AB18" s="41">
        <v>0</v>
      </c>
      <c r="AC18" s="41">
        <v>16170</v>
      </c>
      <c r="AD18" s="41">
        <v>16170</v>
      </c>
      <c r="AE18" s="41">
        <v>29370</v>
      </c>
      <c r="AF18" s="41">
        <v>0</v>
      </c>
      <c r="AG18" s="41">
        <v>29370</v>
      </c>
      <c r="AH18" s="41">
        <v>200</v>
      </c>
      <c r="AI18" s="41">
        <v>0</v>
      </c>
      <c r="AJ18" s="41">
        <v>0</v>
      </c>
      <c r="AK18" s="41">
        <v>200</v>
      </c>
      <c r="AL18" s="41">
        <v>0</v>
      </c>
      <c r="AM18" s="43">
        <v>0</v>
      </c>
      <c r="AN18" s="41">
        <v>0</v>
      </c>
      <c r="AO18" s="41">
        <v>0</v>
      </c>
      <c r="AP18" s="41">
        <v>0</v>
      </c>
      <c r="AQ18" s="41">
        <v>200</v>
      </c>
      <c r="AR18" s="41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5">
        <v>3672</v>
      </c>
      <c r="AY18" s="45">
        <v>0</v>
      </c>
      <c r="AZ18" s="45">
        <v>0</v>
      </c>
      <c r="BA18" s="45">
        <v>3672</v>
      </c>
      <c r="BB18" s="46">
        <f t="shared" si="1"/>
        <v>2.5588850174216029</v>
      </c>
      <c r="BC18" s="45">
        <v>14802</v>
      </c>
      <c r="BD18" s="45">
        <v>1800</v>
      </c>
      <c r="BE18" s="45">
        <v>16602</v>
      </c>
      <c r="BF18" s="45">
        <v>8420</v>
      </c>
      <c r="BG18" s="45">
        <v>29370</v>
      </c>
      <c r="BH18" s="45">
        <v>28694</v>
      </c>
      <c r="BI18" s="45">
        <v>200</v>
      </c>
      <c r="BJ18" s="45">
        <v>0</v>
      </c>
      <c r="BK18" s="48">
        <v>2498</v>
      </c>
      <c r="BL18" s="48">
        <v>2225</v>
      </c>
      <c r="BM18" s="48">
        <v>4723</v>
      </c>
      <c r="BN18" s="48">
        <v>12838</v>
      </c>
      <c r="BO18" s="47">
        <v>579</v>
      </c>
      <c r="BP18" s="47">
        <v>141</v>
      </c>
      <c r="BQ18" s="47">
        <v>720</v>
      </c>
      <c r="BR18" s="47">
        <v>148</v>
      </c>
      <c r="BS18" s="47">
        <v>27</v>
      </c>
      <c r="BT18" s="47">
        <v>175</v>
      </c>
      <c r="BU18" s="48">
        <v>8000</v>
      </c>
      <c r="BV18" s="48">
        <v>26456</v>
      </c>
      <c r="BW18" s="47">
        <v>20</v>
      </c>
      <c r="BX18" s="47">
        <v>0</v>
      </c>
      <c r="BY18" s="47">
        <v>20</v>
      </c>
      <c r="BZ18" s="47">
        <v>51</v>
      </c>
      <c r="CA18" s="49">
        <v>187</v>
      </c>
      <c r="CB18" s="49">
        <v>10</v>
      </c>
      <c r="CC18" s="49">
        <v>197</v>
      </c>
      <c r="CD18" s="50">
        <f t="shared" si="2"/>
        <v>0.13728222996515679</v>
      </c>
      <c r="CE18" s="49">
        <v>827</v>
      </c>
      <c r="CF18" s="52" t="s">
        <v>488</v>
      </c>
      <c r="CG18" s="50">
        <f t="shared" si="3"/>
        <v>0.57630662020905921</v>
      </c>
      <c r="CH18" s="49">
        <v>0</v>
      </c>
      <c r="CI18" s="49">
        <v>75</v>
      </c>
      <c r="CJ18" s="52" t="s">
        <v>488</v>
      </c>
      <c r="CK18" s="49">
        <v>50</v>
      </c>
      <c r="CL18" s="49">
        <v>0</v>
      </c>
      <c r="CM18" s="49">
        <v>925</v>
      </c>
      <c r="CN18" s="49">
        <v>327</v>
      </c>
      <c r="CO18" s="51">
        <v>1252</v>
      </c>
      <c r="CP18" s="49">
        <v>0</v>
      </c>
      <c r="CQ18" s="51">
        <v>1302</v>
      </c>
      <c r="CR18" s="50">
        <f t="shared" si="4"/>
        <v>0.90731707317073174</v>
      </c>
      <c r="CS18" s="50">
        <f t="shared" si="5"/>
        <v>1.5743651753325272</v>
      </c>
      <c r="CT18" s="49">
        <v>25</v>
      </c>
      <c r="CU18" s="49">
        <v>78</v>
      </c>
      <c r="CV18" s="49">
        <v>30</v>
      </c>
      <c r="CW18" s="49">
        <v>4</v>
      </c>
      <c r="CX18" s="49">
        <v>1</v>
      </c>
      <c r="CY18" s="49">
        <v>35</v>
      </c>
      <c r="CZ18" s="49">
        <v>0</v>
      </c>
      <c r="DA18" s="49">
        <v>286</v>
      </c>
      <c r="DB18" s="49">
        <v>15</v>
      </c>
      <c r="DC18" s="49">
        <v>286</v>
      </c>
      <c r="DD18" s="51">
        <v>587</v>
      </c>
      <c r="DE18" s="49">
        <v>0</v>
      </c>
      <c r="DF18" s="49">
        <v>0</v>
      </c>
      <c r="DG18" s="49">
        <v>0</v>
      </c>
      <c r="DH18" s="49">
        <v>0</v>
      </c>
      <c r="DI18" s="51">
        <v>35</v>
      </c>
      <c r="DJ18" s="49">
        <v>0</v>
      </c>
      <c r="DK18" s="49">
        <v>0</v>
      </c>
      <c r="DL18" s="49">
        <v>0</v>
      </c>
      <c r="DM18" s="51">
        <v>0</v>
      </c>
      <c r="DN18" s="51">
        <v>587</v>
      </c>
      <c r="DO18" s="50">
        <f t="shared" si="6"/>
        <v>0.40905923344947737</v>
      </c>
      <c r="DP18" s="49">
        <v>0</v>
      </c>
      <c r="DQ18" s="49">
        <v>0</v>
      </c>
      <c r="DR18" s="49">
        <v>0</v>
      </c>
      <c r="DS18" s="49">
        <v>0</v>
      </c>
      <c r="DT18" s="49">
        <v>0</v>
      </c>
      <c r="DU18" s="49">
        <v>0</v>
      </c>
      <c r="DV18" s="49">
        <v>0</v>
      </c>
      <c r="DW18" s="49">
        <v>0</v>
      </c>
      <c r="DX18" s="49">
        <v>2</v>
      </c>
      <c r="DY18" s="49">
        <v>3</v>
      </c>
      <c r="DZ18" s="49">
        <v>85</v>
      </c>
      <c r="EA18" s="49">
        <v>104</v>
      </c>
      <c r="EB18" s="49">
        <v>839</v>
      </c>
    </row>
    <row r="19" spans="1:132" s="3" customFormat="1">
      <c r="A19" s="3" t="s">
        <v>46</v>
      </c>
      <c r="B19" s="3" t="s">
        <v>338</v>
      </c>
      <c r="C19" s="3" t="s">
        <v>291</v>
      </c>
      <c r="D19" s="35" t="s">
        <v>188</v>
      </c>
      <c r="E19" s="37">
        <v>1820</v>
      </c>
      <c r="F19" s="37"/>
      <c r="G19" s="37"/>
      <c r="H19" s="36"/>
      <c r="I19" s="37"/>
      <c r="J19" s="37">
        <v>1918</v>
      </c>
      <c r="K19" s="36">
        <v>52</v>
      </c>
      <c r="L19" s="37">
        <v>3600</v>
      </c>
      <c r="M19" s="38">
        <f t="shared" si="7"/>
        <v>1.8769551616266944</v>
      </c>
      <c r="N19" s="39">
        <v>43466</v>
      </c>
      <c r="O19" s="39">
        <v>43830</v>
      </c>
      <c r="P19" s="40">
        <v>35</v>
      </c>
      <c r="Q19" s="40">
        <v>0</v>
      </c>
      <c r="R19" s="40">
        <v>0</v>
      </c>
      <c r="S19" s="40">
        <v>35</v>
      </c>
      <c r="T19" s="40">
        <v>65</v>
      </c>
      <c r="U19" s="40">
        <v>100</v>
      </c>
      <c r="V19" s="40">
        <v>0</v>
      </c>
      <c r="W19" s="40">
        <v>0</v>
      </c>
      <c r="X19" s="41">
        <v>20000</v>
      </c>
      <c r="Y19" s="42">
        <f t="shared" si="0"/>
        <v>10.427528675703858</v>
      </c>
      <c r="Z19" s="41">
        <v>0</v>
      </c>
      <c r="AA19" s="41">
        <v>0</v>
      </c>
      <c r="AB19" s="41">
        <v>0</v>
      </c>
      <c r="AC19" s="41">
        <v>78750</v>
      </c>
      <c r="AD19" s="41">
        <v>78750</v>
      </c>
      <c r="AE19" s="41">
        <v>98750</v>
      </c>
      <c r="AF19" s="41">
        <v>90000</v>
      </c>
      <c r="AG19" s="41">
        <v>188750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3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5">
        <v>8033</v>
      </c>
      <c r="AY19" s="45">
        <v>990</v>
      </c>
      <c r="AZ19" s="45">
        <v>4378</v>
      </c>
      <c r="BA19" s="45">
        <v>13401</v>
      </c>
      <c r="BB19" s="46">
        <f t="shared" si="1"/>
        <v>6.9869655891553704</v>
      </c>
      <c r="BC19" s="45">
        <v>91602</v>
      </c>
      <c r="BD19" s="45">
        <v>6009</v>
      </c>
      <c r="BE19" s="45">
        <v>97611</v>
      </c>
      <c r="BF19" s="45">
        <v>54507</v>
      </c>
      <c r="BG19" s="45">
        <v>188750</v>
      </c>
      <c r="BH19" s="45">
        <v>165519</v>
      </c>
      <c r="BI19" s="45">
        <v>0</v>
      </c>
      <c r="BJ19" s="45">
        <v>0</v>
      </c>
      <c r="BK19" s="48">
        <v>7616</v>
      </c>
      <c r="BL19" s="48">
        <v>3562</v>
      </c>
      <c r="BM19" s="48">
        <v>11178</v>
      </c>
      <c r="BN19" s="48">
        <v>11693</v>
      </c>
      <c r="BO19" s="48">
        <v>3353</v>
      </c>
      <c r="BP19" s="47">
        <v>926</v>
      </c>
      <c r="BQ19" s="48">
        <v>4279</v>
      </c>
      <c r="BR19" s="47">
        <v>881</v>
      </c>
      <c r="BS19" s="47">
        <v>301</v>
      </c>
      <c r="BT19" s="48">
        <v>1182</v>
      </c>
      <c r="BU19" s="48">
        <v>7959</v>
      </c>
      <c r="BV19" s="48">
        <v>36291</v>
      </c>
      <c r="BW19" s="47">
        <v>33</v>
      </c>
      <c r="BX19" s="47">
        <v>2</v>
      </c>
      <c r="BY19" s="47">
        <v>35</v>
      </c>
      <c r="BZ19" s="47">
        <v>52</v>
      </c>
      <c r="CA19" s="51">
        <v>1051</v>
      </c>
      <c r="CB19" s="49">
        <v>51</v>
      </c>
      <c r="CC19" s="51">
        <v>1102</v>
      </c>
      <c r="CD19" s="50">
        <f t="shared" si="2"/>
        <v>0.57455683003128255</v>
      </c>
      <c r="CE19" s="52"/>
      <c r="CF19" s="52" t="s">
        <v>488</v>
      </c>
      <c r="CG19" s="50"/>
      <c r="CH19" s="49">
        <v>0</v>
      </c>
      <c r="CI19" s="52"/>
      <c r="CJ19" s="52" t="s">
        <v>488</v>
      </c>
      <c r="CK19" s="51">
        <v>1078</v>
      </c>
      <c r="CL19" s="49">
        <v>16</v>
      </c>
      <c r="CM19" s="49"/>
      <c r="CN19" s="49"/>
      <c r="CO19" s="51">
        <v>10444</v>
      </c>
      <c r="CP19" s="49">
        <v>0</v>
      </c>
      <c r="CQ19" s="51">
        <v>11538</v>
      </c>
      <c r="CR19" s="50">
        <f t="shared" si="4"/>
        <v>6.0156412930135561</v>
      </c>
      <c r="CS19" s="50"/>
      <c r="CT19" s="49">
        <v>0</v>
      </c>
      <c r="CU19" s="49">
        <v>7</v>
      </c>
      <c r="CV19" s="49">
        <v>31</v>
      </c>
      <c r="CW19" s="49">
        <v>12</v>
      </c>
      <c r="CX19" s="49">
        <v>0</v>
      </c>
      <c r="CY19" s="49">
        <v>43</v>
      </c>
      <c r="CZ19" s="49">
        <v>2</v>
      </c>
      <c r="DA19" s="49"/>
      <c r="DB19" s="49"/>
      <c r="DC19" s="49"/>
      <c r="DD19" s="51">
        <v>990</v>
      </c>
      <c r="DE19" s="49">
        <v>0</v>
      </c>
      <c r="DF19" s="49">
        <v>0</v>
      </c>
      <c r="DG19" s="49">
        <v>0</v>
      </c>
      <c r="DH19" s="49">
        <v>0</v>
      </c>
      <c r="DI19" s="51">
        <v>43</v>
      </c>
      <c r="DJ19" s="49">
        <v>0</v>
      </c>
      <c r="DK19" s="49">
        <v>0</v>
      </c>
      <c r="DL19" s="49">
        <v>0</v>
      </c>
      <c r="DM19" s="51">
        <v>0</v>
      </c>
      <c r="DN19" s="51">
        <v>990</v>
      </c>
      <c r="DO19" s="50">
        <f t="shared" si="6"/>
        <v>0.51616266944734102</v>
      </c>
      <c r="DP19" s="49">
        <v>0</v>
      </c>
      <c r="DQ19" s="49">
        <v>0</v>
      </c>
      <c r="DR19" s="49">
        <v>0</v>
      </c>
      <c r="DS19" s="49">
        <v>0</v>
      </c>
      <c r="DT19" s="49">
        <v>0</v>
      </c>
      <c r="DU19" s="49">
        <v>3</v>
      </c>
      <c r="DV19" s="49">
        <v>0</v>
      </c>
      <c r="DW19" s="49">
        <v>0</v>
      </c>
      <c r="DX19" s="49">
        <v>2</v>
      </c>
      <c r="DY19" s="49">
        <v>24</v>
      </c>
      <c r="DZ19" s="51">
        <v>1121</v>
      </c>
      <c r="EA19" s="51">
        <v>12156</v>
      </c>
      <c r="EB19" s="49"/>
    </row>
    <row r="20" spans="1:132" s="3" customFormat="1">
      <c r="A20" s="3" t="s">
        <v>48</v>
      </c>
      <c r="B20" s="3" t="s">
        <v>340</v>
      </c>
      <c r="C20" s="3" t="s">
        <v>288</v>
      </c>
      <c r="D20" s="35" t="s">
        <v>187</v>
      </c>
      <c r="E20" s="37">
        <v>2912</v>
      </c>
      <c r="F20" s="37"/>
      <c r="G20" s="37"/>
      <c r="H20" s="36"/>
      <c r="I20" s="37"/>
      <c r="J20" s="37">
        <v>2761</v>
      </c>
      <c r="K20" s="36">
        <v>52</v>
      </c>
      <c r="L20" s="37">
        <v>3000</v>
      </c>
      <c r="M20" s="38">
        <f t="shared" si="7"/>
        <v>1.0865628395508873</v>
      </c>
      <c r="N20" s="39">
        <v>43466</v>
      </c>
      <c r="O20" s="39">
        <v>43830</v>
      </c>
      <c r="P20" s="40">
        <v>0</v>
      </c>
      <c r="Q20" s="40">
        <v>40</v>
      </c>
      <c r="R20" s="40">
        <v>50</v>
      </c>
      <c r="S20" s="40">
        <v>90</v>
      </c>
      <c r="T20" s="40">
        <v>0</v>
      </c>
      <c r="U20" s="40">
        <v>90</v>
      </c>
      <c r="V20" s="40">
        <v>0</v>
      </c>
      <c r="W20" s="40">
        <v>20</v>
      </c>
      <c r="X20" s="41">
        <v>125065</v>
      </c>
      <c r="Y20" s="42">
        <f t="shared" si="0"/>
        <v>45.296993842810579</v>
      </c>
      <c r="Z20" s="41">
        <v>0</v>
      </c>
      <c r="AA20" s="41">
        <v>0</v>
      </c>
      <c r="AB20" s="41">
        <v>0</v>
      </c>
      <c r="AC20" s="41">
        <v>3626</v>
      </c>
      <c r="AD20" s="41">
        <v>3626</v>
      </c>
      <c r="AE20" s="41">
        <v>128691</v>
      </c>
      <c r="AF20" s="41">
        <v>0</v>
      </c>
      <c r="AG20" s="41">
        <v>128691</v>
      </c>
      <c r="AH20" s="41">
        <v>200</v>
      </c>
      <c r="AI20" s="41">
        <v>0</v>
      </c>
      <c r="AJ20" s="41">
        <v>0</v>
      </c>
      <c r="AK20" s="41">
        <v>200</v>
      </c>
      <c r="AL20" s="41">
        <v>0</v>
      </c>
      <c r="AM20" s="43">
        <v>390</v>
      </c>
      <c r="AN20" s="41">
        <v>0</v>
      </c>
      <c r="AO20" s="41">
        <v>390</v>
      </c>
      <c r="AP20" s="41">
        <v>1058</v>
      </c>
      <c r="AQ20" s="41">
        <v>1648</v>
      </c>
      <c r="AR20" s="41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5">
        <v>11369</v>
      </c>
      <c r="AY20" s="45">
        <v>0</v>
      </c>
      <c r="AZ20" s="45">
        <v>1989</v>
      </c>
      <c r="BA20" s="45">
        <v>13358</v>
      </c>
      <c r="BB20" s="46">
        <f t="shared" si="1"/>
        <v>4.8381021369069179</v>
      </c>
      <c r="BC20" s="45">
        <v>68543</v>
      </c>
      <c r="BD20" s="45">
        <v>20395</v>
      </c>
      <c r="BE20" s="45">
        <v>88938</v>
      </c>
      <c r="BF20" s="45">
        <v>9778</v>
      </c>
      <c r="BG20" s="45">
        <v>128691</v>
      </c>
      <c r="BH20" s="45">
        <v>112074</v>
      </c>
      <c r="BI20" s="45">
        <v>1648</v>
      </c>
      <c r="BJ20" s="45">
        <v>0</v>
      </c>
      <c r="BK20" s="48">
        <v>8358</v>
      </c>
      <c r="BL20" s="48">
        <v>5781</v>
      </c>
      <c r="BM20" s="48">
        <v>14139</v>
      </c>
      <c r="BN20" s="48">
        <v>11693</v>
      </c>
      <c r="BO20" s="48">
        <v>1288</v>
      </c>
      <c r="BP20" s="47">
        <v>495</v>
      </c>
      <c r="BQ20" s="48">
        <v>1783</v>
      </c>
      <c r="BR20" s="47">
        <v>437</v>
      </c>
      <c r="BS20" s="47">
        <v>104</v>
      </c>
      <c r="BT20" s="47">
        <v>541</v>
      </c>
      <c r="BU20" s="48">
        <v>7959</v>
      </c>
      <c r="BV20" s="48">
        <v>36115</v>
      </c>
      <c r="BW20" s="47">
        <v>23</v>
      </c>
      <c r="BX20" s="47">
        <v>4</v>
      </c>
      <c r="BY20" s="47">
        <v>27</v>
      </c>
      <c r="BZ20" s="47">
        <v>51</v>
      </c>
      <c r="CA20" s="51">
        <v>1445</v>
      </c>
      <c r="CB20" s="49">
        <v>243</v>
      </c>
      <c r="CC20" s="51">
        <v>1688</v>
      </c>
      <c r="CD20" s="50">
        <f t="shared" si="2"/>
        <v>0.61137269105396597</v>
      </c>
      <c r="CE20" s="51">
        <v>26098</v>
      </c>
      <c r="CF20" s="52" t="s">
        <v>489</v>
      </c>
      <c r="CG20" s="50">
        <f t="shared" ref="CG20:CG52" si="8">CE20/J20</f>
        <v>9.4523723288663533</v>
      </c>
      <c r="CH20" s="49">
        <v>214</v>
      </c>
      <c r="CI20" s="51">
        <v>5916</v>
      </c>
      <c r="CJ20" s="52" t="s">
        <v>489</v>
      </c>
      <c r="CK20" s="51">
        <v>1163</v>
      </c>
      <c r="CL20" s="49">
        <v>80</v>
      </c>
      <c r="CM20" s="51">
        <v>10141</v>
      </c>
      <c r="CN20" s="49">
        <v>10328</v>
      </c>
      <c r="CO20" s="51">
        <v>20469</v>
      </c>
      <c r="CP20" s="49">
        <v>0</v>
      </c>
      <c r="CQ20" s="51">
        <v>21712</v>
      </c>
      <c r="CR20" s="50">
        <f t="shared" si="4"/>
        <v>7.8638174574429556</v>
      </c>
      <c r="CS20" s="50">
        <f t="shared" ref="CS20:CS52" si="9">CQ20/CE20</f>
        <v>0.83194114491531923</v>
      </c>
      <c r="CT20" s="49">
        <v>310</v>
      </c>
      <c r="CU20" s="49">
        <v>555</v>
      </c>
      <c r="CV20" s="49">
        <v>149</v>
      </c>
      <c r="CW20" s="49">
        <v>268</v>
      </c>
      <c r="CX20" s="49">
        <v>6</v>
      </c>
      <c r="CY20" s="49">
        <v>423</v>
      </c>
      <c r="CZ20" s="49">
        <v>71</v>
      </c>
      <c r="DA20" s="51">
        <v>1026</v>
      </c>
      <c r="DB20" s="51">
        <v>4792</v>
      </c>
      <c r="DC20" s="49">
        <v>35</v>
      </c>
      <c r="DD20" s="51">
        <v>5853</v>
      </c>
      <c r="DE20" s="49">
        <v>0</v>
      </c>
      <c r="DF20" s="49">
        <v>0</v>
      </c>
      <c r="DG20" s="49">
        <v>0</v>
      </c>
      <c r="DH20" s="49">
        <v>0</v>
      </c>
      <c r="DI20" s="51">
        <v>423</v>
      </c>
      <c r="DJ20" s="49">
        <v>0</v>
      </c>
      <c r="DK20" s="49">
        <v>0</v>
      </c>
      <c r="DL20" s="49">
        <v>0</v>
      </c>
      <c r="DM20" s="51">
        <v>0</v>
      </c>
      <c r="DN20" s="51">
        <v>5853</v>
      </c>
      <c r="DO20" s="50">
        <f t="shared" si="6"/>
        <v>2.1198840999637811</v>
      </c>
      <c r="DP20" s="49">
        <v>251</v>
      </c>
      <c r="DQ20" s="49">
        <v>0</v>
      </c>
      <c r="DR20" s="49">
        <v>0</v>
      </c>
      <c r="DS20" s="49">
        <v>0</v>
      </c>
      <c r="DT20" s="49">
        <v>0</v>
      </c>
      <c r="DU20" s="49">
        <v>5</v>
      </c>
      <c r="DV20" s="49">
        <v>6</v>
      </c>
      <c r="DW20" s="49">
        <v>6</v>
      </c>
      <c r="DX20" s="49">
        <v>5</v>
      </c>
      <c r="DY20" s="49">
        <v>122</v>
      </c>
      <c r="DZ20" s="51">
        <v>6606</v>
      </c>
      <c r="EA20" s="51">
        <v>15315</v>
      </c>
      <c r="EB20" s="51">
        <v>2134</v>
      </c>
    </row>
    <row r="21" spans="1:132" s="3" customFormat="1">
      <c r="A21" s="3" t="s">
        <v>51</v>
      </c>
      <c r="B21" s="3" t="s">
        <v>342</v>
      </c>
      <c r="C21" s="3" t="s">
        <v>288</v>
      </c>
      <c r="D21" s="35" t="s">
        <v>189</v>
      </c>
      <c r="E21" s="37">
        <v>2704</v>
      </c>
      <c r="F21" s="37"/>
      <c r="G21" s="37"/>
      <c r="H21" s="35"/>
      <c r="I21" s="37"/>
      <c r="J21" s="37">
        <v>4642</v>
      </c>
      <c r="K21" s="36">
        <v>51</v>
      </c>
      <c r="L21" s="37">
        <v>5112</v>
      </c>
      <c r="M21" s="38">
        <f t="shared" si="7"/>
        <v>1.1012494614390349</v>
      </c>
      <c r="N21" s="39">
        <v>43466</v>
      </c>
      <c r="O21" s="39">
        <v>43830</v>
      </c>
      <c r="P21" s="40">
        <v>0</v>
      </c>
      <c r="Q21" s="40">
        <v>0</v>
      </c>
      <c r="R21" s="40">
        <v>40</v>
      </c>
      <c r="S21" s="40">
        <v>40</v>
      </c>
      <c r="T21" s="40">
        <v>33</v>
      </c>
      <c r="U21" s="40">
        <v>73</v>
      </c>
      <c r="V21" s="40">
        <v>0</v>
      </c>
      <c r="W21" s="40">
        <v>10</v>
      </c>
      <c r="X21" s="41">
        <v>108188</v>
      </c>
      <c r="Y21" s="42">
        <f t="shared" si="0"/>
        <v>23.30633347694959</v>
      </c>
      <c r="Z21" s="41">
        <v>0</v>
      </c>
      <c r="AA21" s="41">
        <v>20</v>
      </c>
      <c r="AB21" s="41">
        <v>240</v>
      </c>
      <c r="AC21" s="41">
        <v>580</v>
      </c>
      <c r="AD21" s="41">
        <v>820</v>
      </c>
      <c r="AE21" s="41">
        <v>109008</v>
      </c>
      <c r="AF21" s="41">
        <v>0</v>
      </c>
      <c r="AG21" s="41">
        <v>109008</v>
      </c>
      <c r="AH21" s="41">
        <v>200</v>
      </c>
      <c r="AI21" s="41">
        <v>0</v>
      </c>
      <c r="AJ21" s="41">
        <v>0</v>
      </c>
      <c r="AK21" s="41">
        <v>200</v>
      </c>
      <c r="AL21" s="41">
        <v>0</v>
      </c>
      <c r="AM21" s="43">
        <v>682</v>
      </c>
      <c r="AN21" s="41">
        <v>0</v>
      </c>
      <c r="AO21" s="41">
        <v>682</v>
      </c>
      <c r="AP21" s="41">
        <v>0</v>
      </c>
      <c r="AQ21" s="41">
        <v>882</v>
      </c>
      <c r="AR21" s="41">
        <v>9000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5">
        <v>10906</v>
      </c>
      <c r="AY21" s="45">
        <v>2914</v>
      </c>
      <c r="AZ21" s="45">
        <v>2000</v>
      </c>
      <c r="BA21" s="45">
        <v>15820</v>
      </c>
      <c r="BB21" s="46">
        <f t="shared" si="1"/>
        <v>3.4080137871607068</v>
      </c>
      <c r="BC21" s="45">
        <v>74828</v>
      </c>
      <c r="BD21" s="45">
        <v>18154</v>
      </c>
      <c r="BE21" s="45">
        <v>92982</v>
      </c>
      <c r="BF21" s="45">
        <v>13230</v>
      </c>
      <c r="BG21" s="45">
        <v>109008</v>
      </c>
      <c r="BH21" s="45">
        <v>122032</v>
      </c>
      <c r="BI21" s="45">
        <v>0</v>
      </c>
      <c r="BJ21" s="45">
        <v>0</v>
      </c>
      <c r="BK21" s="48"/>
      <c r="BL21" s="47"/>
      <c r="BM21" s="48">
        <v>55378</v>
      </c>
      <c r="BN21" s="48">
        <v>11284</v>
      </c>
      <c r="BO21" s="47">
        <v>841</v>
      </c>
      <c r="BP21" s="48">
        <v>1183</v>
      </c>
      <c r="BQ21" s="48">
        <v>2024</v>
      </c>
      <c r="BR21" s="48">
        <v>1010</v>
      </c>
      <c r="BS21" s="47">
        <v>0</v>
      </c>
      <c r="BT21" s="48">
        <v>1010</v>
      </c>
      <c r="BU21" s="48">
        <v>7812</v>
      </c>
      <c r="BV21" s="48">
        <v>77508</v>
      </c>
      <c r="BW21" s="47">
        <v>8</v>
      </c>
      <c r="BX21" s="47">
        <v>2</v>
      </c>
      <c r="BY21" s="47">
        <v>10</v>
      </c>
      <c r="BZ21" s="47">
        <v>51</v>
      </c>
      <c r="CA21" s="51">
        <v>1692</v>
      </c>
      <c r="CB21" s="49">
        <v>0</v>
      </c>
      <c r="CC21" s="51">
        <v>1692</v>
      </c>
      <c r="CD21" s="50">
        <f t="shared" si="2"/>
        <v>0.36449806118052563</v>
      </c>
      <c r="CE21" s="51">
        <v>15300</v>
      </c>
      <c r="CF21" s="52" t="s">
        <v>488</v>
      </c>
      <c r="CG21" s="50">
        <f t="shared" si="8"/>
        <v>3.2959931064196466</v>
      </c>
      <c r="CH21" s="52"/>
      <c r="CI21" s="51">
        <v>2550</v>
      </c>
      <c r="CJ21" s="52" t="s">
        <v>488</v>
      </c>
      <c r="CK21" s="51">
        <v>3661</v>
      </c>
      <c r="CL21" s="51">
        <v>2228</v>
      </c>
      <c r="CM21" s="51"/>
      <c r="CN21" s="52"/>
      <c r="CO21" s="51">
        <v>50913</v>
      </c>
      <c r="CP21" s="52"/>
      <c r="CQ21" s="51">
        <v>56802</v>
      </c>
      <c r="CR21" s="50">
        <f t="shared" si="4"/>
        <v>12.236535975872469</v>
      </c>
      <c r="CS21" s="50">
        <f t="shared" si="9"/>
        <v>3.712549019607843</v>
      </c>
      <c r="CT21" s="49">
        <v>620</v>
      </c>
      <c r="CU21" s="49">
        <v>240</v>
      </c>
      <c r="CV21" s="49">
        <v>41</v>
      </c>
      <c r="CW21" s="49">
        <v>153</v>
      </c>
      <c r="CX21" s="49">
        <v>5</v>
      </c>
      <c r="CY21" s="49">
        <v>199</v>
      </c>
      <c r="CZ21" s="49">
        <v>4</v>
      </c>
      <c r="DA21" s="49">
        <v>655</v>
      </c>
      <c r="DB21" s="51">
        <v>1326</v>
      </c>
      <c r="DC21" s="49">
        <v>47</v>
      </c>
      <c r="DD21" s="51">
        <v>2028</v>
      </c>
      <c r="DE21" s="49">
        <v>0</v>
      </c>
      <c r="DF21" s="49">
        <v>0</v>
      </c>
      <c r="DG21" s="49">
        <v>0</v>
      </c>
      <c r="DH21" s="49">
        <v>0</v>
      </c>
      <c r="DI21" s="51">
        <v>199</v>
      </c>
      <c r="DJ21" s="49">
        <v>0</v>
      </c>
      <c r="DK21" s="49">
        <v>0</v>
      </c>
      <c r="DL21" s="49">
        <v>0</v>
      </c>
      <c r="DM21" s="51">
        <v>0</v>
      </c>
      <c r="DN21" s="51">
        <v>2028</v>
      </c>
      <c r="DO21" s="50">
        <f t="shared" si="6"/>
        <v>0.43688065489013356</v>
      </c>
      <c r="DP21" s="49">
        <v>41</v>
      </c>
      <c r="DQ21" s="49">
        <v>0</v>
      </c>
      <c r="DR21" s="49">
        <v>0</v>
      </c>
      <c r="DS21" s="49">
        <v>47</v>
      </c>
      <c r="DT21" s="49">
        <v>400</v>
      </c>
      <c r="DU21" s="49">
        <v>0</v>
      </c>
      <c r="DV21" s="49">
        <v>0</v>
      </c>
      <c r="DW21" s="49">
        <v>0</v>
      </c>
      <c r="DX21" s="49">
        <v>7</v>
      </c>
      <c r="DY21" s="49">
        <v>15</v>
      </c>
      <c r="DZ21" s="49">
        <v>662</v>
      </c>
      <c r="EA21" s="51">
        <v>1800</v>
      </c>
      <c r="EB21" s="51">
        <v>3451</v>
      </c>
    </row>
    <row r="22" spans="1:132" s="3" customFormat="1">
      <c r="A22" s="3" t="s">
        <v>52</v>
      </c>
      <c r="B22" s="3" t="s">
        <v>343</v>
      </c>
      <c r="C22" s="3" t="s">
        <v>283</v>
      </c>
      <c r="D22" s="83" t="s">
        <v>187</v>
      </c>
      <c r="E22" s="37">
        <v>1300</v>
      </c>
      <c r="F22" s="37"/>
      <c r="G22" s="37"/>
      <c r="H22" s="36"/>
      <c r="I22" s="37"/>
      <c r="J22" s="37">
        <v>1036</v>
      </c>
      <c r="K22" s="36">
        <v>52</v>
      </c>
      <c r="L22" s="37">
        <v>2764</v>
      </c>
      <c r="M22" s="38">
        <f t="shared" si="7"/>
        <v>2.6679536679536682</v>
      </c>
      <c r="N22" s="39">
        <v>43466</v>
      </c>
      <c r="O22" s="39">
        <v>43830</v>
      </c>
      <c r="P22" s="40">
        <v>35</v>
      </c>
      <c r="Q22" s="40">
        <v>0</v>
      </c>
      <c r="R22" s="40">
        <v>0</v>
      </c>
      <c r="S22" s="40">
        <v>35</v>
      </c>
      <c r="T22" s="40">
        <v>6</v>
      </c>
      <c r="U22" s="40">
        <v>41</v>
      </c>
      <c r="V22" s="40">
        <v>0</v>
      </c>
      <c r="W22" s="40">
        <v>9</v>
      </c>
      <c r="X22" s="41">
        <v>90764</v>
      </c>
      <c r="Y22" s="42">
        <f t="shared" si="0"/>
        <v>87.610038610038615</v>
      </c>
      <c r="Z22" s="41">
        <v>0</v>
      </c>
      <c r="AA22" s="41">
        <v>0</v>
      </c>
      <c r="AB22" s="41">
        <v>0</v>
      </c>
      <c r="AC22" s="41">
        <v>3249</v>
      </c>
      <c r="AD22" s="41">
        <v>3249</v>
      </c>
      <c r="AE22" s="41">
        <v>94013</v>
      </c>
      <c r="AF22" s="41">
        <v>0</v>
      </c>
      <c r="AG22" s="41">
        <v>94013</v>
      </c>
      <c r="AH22" s="41">
        <v>200</v>
      </c>
      <c r="AI22" s="41">
        <v>450</v>
      </c>
      <c r="AJ22" s="41">
        <v>0</v>
      </c>
      <c r="AK22" s="41">
        <v>650</v>
      </c>
      <c r="AL22" s="41">
        <v>0</v>
      </c>
      <c r="AM22" s="43">
        <v>0</v>
      </c>
      <c r="AN22" s="41">
        <v>0</v>
      </c>
      <c r="AO22" s="41">
        <v>0</v>
      </c>
      <c r="AP22" s="41">
        <v>0</v>
      </c>
      <c r="AQ22" s="41">
        <v>650</v>
      </c>
      <c r="AR22" s="41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5">
        <v>7793</v>
      </c>
      <c r="AY22" s="45">
        <v>0</v>
      </c>
      <c r="AZ22" s="45">
        <v>1288</v>
      </c>
      <c r="BA22" s="45">
        <v>9081</v>
      </c>
      <c r="BB22" s="46">
        <f t="shared" si="1"/>
        <v>8.7654440154440163</v>
      </c>
      <c r="BC22" s="45">
        <v>43013</v>
      </c>
      <c r="BD22" s="45">
        <v>13198</v>
      </c>
      <c r="BE22" s="45">
        <v>56211</v>
      </c>
      <c r="BF22" s="45">
        <v>26279</v>
      </c>
      <c r="BG22" s="45">
        <v>94013</v>
      </c>
      <c r="BH22" s="45">
        <v>91571</v>
      </c>
      <c r="BI22" s="45">
        <v>0</v>
      </c>
      <c r="BJ22" s="45">
        <v>0</v>
      </c>
      <c r="BK22" s="48">
        <v>8992</v>
      </c>
      <c r="BL22" s="48">
        <v>5176</v>
      </c>
      <c r="BM22" s="48">
        <v>14168</v>
      </c>
      <c r="BN22" s="48">
        <v>11693</v>
      </c>
      <c r="BO22" s="47">
        <v>951</v>
      </c>
      <c r="BP22" s="47">
        <v>226</v>
      </c>
      <c r="BQ22" s="48">
        <v>1177</v>
      </c>
      <c r="BR22" s="47">
        <v>478</v>
      </c>
      <c r="BS22" s="47">
        <v>26</v>
      </c>
      <c r="BT22" s="47">
        <v>504</v>
      </c>
      <c r="BU22" s="48">
        <v>7959</v>
      </c>
      <c r="BV22" s="48">
        <v>35501</v>
      </c>
      <c r="BW22" s="47">
        <v>9</v>
      </c>
      <c r="BX22" s="47">
        <v>2</v>
      </c>
      <c r="BY22" s="47">
        <v>11</v>
      </c>
      <c r="BZ22" s="47">
        <v>51</v>
      </c>
      <c r="CA22" s="49">
        <v>634</v>
      </c>
      <c r="CB22" s="49">
        <v>97</v>
      </c>
      <c r="CC22" s="49">
        <v>731</v>
      </c>
      <c r="CD22" s="50">
        <f t="shared" si="2"/>
        <v>0.70559845559845558</v>
      </c>
      <c r="CE22" s="51">
        <v>9365</v>
      </c>
      <c r="CF22" s="52" t="s">
        <v>489</v>
      </c>
      <c r="CG22" s="50">
        <f t="shared" si="8"/>
        <v>9.0395752895752892</v>
      </c>
      <c r="CH22" s="49">
        <v>0</v>
      </c>
      <c r="CI22" s="49">
        <v>381</v>
      </c>
      <c r="CJ22" s="52" t="s">
        <v>489</v>
      </c>
      <c r="CK22" s="49">
        <v>994</v>
      </c>
      <c r="CL22" s="49">
        <v>22</v>
      </c>
      <c r="CM22" s="51">
        <v>4036</v>
      </c>
      <c r="CN22" s="49">
        <v>3334</v>
      </c>
      <c r="CO22" s="51">
        <v>7370</v>
      </c>
      <c r="CP22" s="49">
        <v>0</v>
      </c>
      <c r="CQ22" s="51">
        <v>8386</v>
      </c>
      <c r="CR22" s="50">
        <f t="shared" si="4"/>
        <v>8.0945945945945947</v>
      </c>
      <c r="CS22" s="50">
        <f t="shared" si="9"/>
        <v>0.89546182594767754</v>
      </c>
      <c r="CT22" s="49">
        <v>74</v>
      </c>
      <c r="CU22" s="49">
        <v>184</v>
      </c>
      <c r="CV22" s="49">
        <v>46</v>
      </c>
      <c r="CW22" s="49">
        <v>120</v>
      </c>
      <c r="CX22" s="49">
        <v>35</v>
      </c>
      <c r="CY22" s="49">
        <v>201</v>
      </c>
      <c r="CZ22" s="49">
        <v>0</v>
      </c>
      <c r="DA22" s="49">
        <v>376</v>
      </c>
      <c r="DB22" s="51">
        <v>1848</v>
      </c>
      <c r="DC22" s="49">
        <v>240</v>
      </c>
      <c r="DD22" s="51">
        <v>2464</v>
      </c>
      <c r="DE22" s="49">
        <v>0</v>
      </c>
      <c r="DF22" s="49">
        <v>0</v>
      </c>
      <c r="DG22" s="49">
        <v>0</v>
      </c>
      <c r="DH22" s="49">
        <v>0</v>
      </c>
      <c r="DI22" s="51">
        <v>201</v>
      </c>
      <c r="DJ22" s="49">
        <v>0</v>
      </c>
      <c r="DK22" s="49">
        <v>0</v>
      </c>
      <c r="DL22" s="49">
        <v>0</v>
      </c>
      <c r="DM22" s="51">
        <v>0</v>
      </c>
      <c r="DN22" s="51">
        <v>2464</v>
      </c>
      <c r="DO22" s="50">
        <f t="shared" si="6"/>
        <v>2.3783783783783785</v>
      </c>
      <c r="DP22" s="49">
        <v>0</v>
      </c>
      <c r="DQ22" s="49">
        <v>0</v>
      </c>
      <c r="DR22" s="49">
        <v>0</v>
      </c>
      <c r="DS22" s="49">
        <v>0</v>
      </c>
      <c r="DT22" s="49">
        <v>0</v>
      </c>
      <c r="DU22" s="49">
        <v>0</v>
      </c>
      <c r="DV22" s="49">
        <v>0</v>
      </c>
      <c r="DW22" s="49">
        <v>0</v>
      </c>
      <c r="DX22" s="49">
        <v>7</v>
      </c>
      <c r="DY22" s="49">
        <v>10</v>
      </c>
      <c r="DZ22" s="51">
        <v>1300</v>
      </c>
      <c r="EA22" s="49">
        <v>451</v>
      </c>
      <c r="EB22" s="51">
        <v>1456</v>
      </c>
    </row>
    <row r="23" spans="1:132" s="5" customFormat="1">
      <c r="A23" s="3" t="s">
        <v>57</v>
      </c>
      <c r="B23" s="3" t="s">
        <v>348</v>
      </c>
      <c r="C23" s="3" t="s">
        <v>283</v>
      </c>
      <c r="D23" s="35" t="s">
        <v>188</v>
      </c>
      <c r="E23" s="37">
        <v>450</v>
      </c>
      <c r="F23" s="37"/>
      <c r="G23" s="37"/>
      <c r="H23" s="36"/>
      <c r="I23" s="37"/>
      <c r="J23" s="36">
        <v>257</v>
      </c>
      <c r="K23" s="36">
        <v>50</v>
      </c>
      <c r="L23" s="36">
        <v>858</v>
      </c>
      <c r="M23" s="38">
        <f t="shared" si="7"/>
        <v>3.3385214007782102</v>
      </c>
      <c r="N23" s="39">
        <v>43466</v>
      </c>
      <c r="O23" s="39">
        <v>43830</v>
      </c>
      <c r="P23" s="40">
        <v>15</v>
      </c>
      <c r="Q23" s="40">
        <v>0</v>
      </c>
      <c r="R23" s="40">
        <v>0</v>
      </c>
      <c r="S23" s="40">
        <v>15</v>
      </c>
      <c r="T23" s="40">
        <v>0</v>
      </c>
      <c r="U23" s="40">
        <v>15</v>
      </c>
      <c r="V23" s="40">
        <v>0</v>
      </c>
      <c r="W23" s="40">
        <v>2</v>
      </c>
      <c r="X23" s="41">
        <v>7400</v>
      </c>
      <c r="Y23" s="42">
        <f t="shared" si="0"/>
        <v>28.793774319066149</v>
      </c>
      <c r="Z23" s="41">
        <v>0</v>
      </c>
      <c r="AA23" s="41">
        <v>0</v>
      </c>
      <c r="AB23" s="41">
        <v>0</v>
      </c>
      <c r="AC23" s="41">
        <v>2920</v>
      </c>
      <c r="AD23" s="41">
        <v>2920</v>
      </c>
      <c r="AE23" s="41">
        <v>10320</v>
      </c>
      <c r="AF23" s="41">
        <v>1700</v>
      </c>
      <c r="AG23" s="41">
        <v>12020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3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5">
        <v>1600</v>
      </c>
      <c r="AY23" s="45">
        <v>0</v>
      </c>
      <c r="AZ23" s="45">
        <v>640</v>
      </c>
      <c r="BA23" s="45">
        <v>2240</v>
      </c>
      <c r="BB23" s="46">
        <f t="shared" si="1"/>
        <v>8.7159533073929953</v>
      </c>
      <c r="BC23" s="45">
        <v>0</v>
      </c>
      <c r="BD23" s="45">
        <v>0</v>
      </c>
      <c r="BE23" s="45">
        <v>0</v>
      </c>
      <c r="BF23" s="45">
        <v>9755</v>
      </c>
      <c r="BG23" s="45">
        <v>12020</v>
      </c>
      <c r="BH23" s="45">
        <v>11995</v>
      </c>
      <c r="BI23" s="45">
        <v>0</v>
      </c>
      <c r="BJ23" s="45">
        <v>0</v>
      </c>
      <c r="BK23" s="48">
        <v>4100</v>
      </c>
      <c r="BL23" s="48">
        <v>3127</v>
      </c>
      <c r="BM23" s="48">
        <v>7227</v>
      </c>
      <c r="BN23" s="47">
        <v>11693</v>
      </c>
      <c r="BO23" s="47">
        <v>180</v>
      </c>
      <c r="BP23" s="47">
        <v>125</v>
      </c>
      <c r="BQ23" s="47">
        <v>305</v>
      </c>
      <c r="BR23" s="47">
        <v>175</v>
      </c>
      <c r="BS23" s="47">
        <v>150</v>
      </c>
      <c r="BT23" s="47">
        <v>325</v>
      </c>
      <c r="BU23" s="47">
        <v>7959</v>
      </c>
      <c r="BV23" s="48">
        <v>27509</v>
      </c>
      <c r="BW23" s="47">
        <v>11</v>
      </c>
      <c r="BX23" s="47">
        <v>2</v>
      </c>
      <c r="BY23" s="47">
        <v>13</v>
      </c>
      <c r="BZ23" s="47">
        <v>51</v>
      </c>
      <c r="CA23" s="49">
        <v>156</v>
      </c>
      <c r="CB23" s="49">
        <v>83</v>
      </c>
      <c r="CC23" s="49">
        <v>239</v>
      </c>
      <c r="CD23" s="50">
        <f t="shared" si="2"/>
        <v>0.92996108949416345</v>
      </c>
      <c r="CE23" s="51">
        <v>1227</v>
      </c>
      <c r="CF23" s="52" t="s">
        <v>489</v>
      </c>
      <c r="CG23" s="50">
        <f t="shared" si="8"/>
        <v>4.7743190661478598</v>
      </c>
      <c r="CH23" s="49">
        <v>420</v>
      </c>
      <c r="CI23" s="49">
        <v>53</v>
      </c>
      <c r="CJ23" s="52" t="s">
        <v>488</v>
      </c>
      <c r="CK23" s="52"/>
      <c r="CL23" s="52"/>
      <c r="CM23" s="49">
        <v>248</v>
      </c>
      <c r="CN23" s="49">
        <v>567</v>
      </c>
      <c r="CO23" s="49">
        <v>815</v>
      </c>
      <c r="CP23" s="49">
        <v>0</v>
      </c>
      <c r="CQ23" s="49">
        <v>815</v>
      </c>
      <c r="CR23" s="50">
        <f t="shared" si="4"/>
        <v>3.1712062256809337</v>
      </c>
      <c r="CS23" s="50">
        <f t="shared" si="9"/>
        <v>0.66422167889160555</v>
      </c>
      <c r="CT23" s="49">
        <v>5</v>
      </c>
      <c r="CU23" s="49">
        <v>3</v>
      </c>
      <c r="CV23" s="49">
        <v>5</v>
      </c>
      <c r="CW23" s="49">
        <v>45</v>
      </c>
      <c r="CX23" s="49">
        <v>0</v>
      </c>
      <c r="CY23" s="49">
        <v>50</v>
      </c>
      <c r="CZ23" s="49">
        <v>6</v>
      </c>
      <c r="DA23" s="49">
        <v>49</v>
      </c>
      <c r="DB23" s="49">
        <v>505</v>
      </c>
      <c r="DC23" s="49">
        <v>0</v>
      </c>
      <c r="DD23" s="51">
        <v>554</v>
      </c>
      <c r="DE23" s="49">
        <v>0</v>
      </c>
      <c r="DF23" s="49">
        <v>0</v>
      </c>
      <c r="DG23" s="49">
        <v>0</v>
      </c>
      <c r="DH23" s="49">
        <v>0</v>
      </c>
      <c r="DI23" s="51">
        <v>50</v>
      </c>
      <c r="DJ23" s="49"/>
      <c r="DK23" s="49"/>
      <c r="DL23" s="49"/>
      <c r="DM23" s="51"/>
      <c r="DN23" s="51">
        <v>553</v>
      </c>
      <c r="DO23" s="50">
        <f t="shared" si="6"/>
        <v>2.1517509727626458</v>
      </c>
      <c r="DP23" s="49">
        <v>0</v>
      </c>
      <c r="DQ23" s="49">
        <v>0</v>
      </c>
      <c r="DR23" s="49">
        <v>0</v>
      </c>
      <c r="DS23" s="49">
        <v>0</v>
      </c>
      <c r="DT23" s="49">
        <v>0</v>
      </c>
      <c r="DU23" s="49">
        <v>0</v>
      </c>
      <c r="DV23" s="49">
        <v>0</v>
      </c>
      <c r="DW23" s="49">
        <v>0</v>
      </c>
      <c r="DX23" s="49">
        <v>0</v>
      </c>
      <c r="DY23" s="49">
        <v>0</v>
      </c>
      <c r="DZ23" s="49">
        <v>0</v>
      </c>
      <c r="EA23" s="51">
        <v>1491</v>
      </c>
      <c r="EB23" s="49">
        <v>245</v>
      </c>
    </row>
    <row r="24" spans="1:132" s="3" customFormat="1">
      <c r="A24" s="3" t="s">
        <v>60</v>
      </c>
      <c r="B24" s="3" t="s">
        <v>350</v>
      </c>
      <c r="C24" s="3" t="s">
        <v>284</v>
      </c>
      <c r="D24" s="83" t="s">
        <v>187</v>
      </c>
      <c r="E24" s="37">
        <v>988</v>
      </c>
      <c r="F24" s="37"/>
      <c r="G24" s="37"/>
      <c r="H24" s="36"/>
      <c r="I24" s="37"/>
      <c r="J24" s="37">
        <v>1100</v>
      </c>
      <c r="K24" s="36">
        <v>52</v>
      </c>
      <c r="L24" s="36">
        <v>823</v>
      </c>
      <c r="M24" s="38">
        <f t="shared" si="7"/>
        <v>0.74818181818181817</v>
      </c>
      <c r="N24" s="39">
        <v>43466</v>
      </c>
      <c r="O24" s="39">
        <v>43830</v>
      </c>
      <c r="P24" s="40">
        <v>0</v>
      </c>
      <c r="Q24" s="40">
        <v>18</v>
      </c>
      <c r="R24" s="40">
        <v>5</v>
      </c>
      <c r="S24" s="40">
        <v>23</v>
      </c>
      <c r="T24" s="40">
        <v>0</v>
      </c>
      <c r="U24" s="40">
        <v>23</v>
      </c>
      <c r="V24" s="40">
        <v>20</v>
      </c>
      <c r="W24" s="40">
        <v>8</v>
      </c>
      <c r="X24" s="41">
        <v>15000</v>
      </c>
      <c r="Y24" s="42">
        <f t="shared" si="0"/>
        <v>13.636363636363637</v>
      </c>
      <c r="Z24" s="41">
        <v>0</v>
      </c>
      <c r="AA24" s="41">
        <v>0</v>
      </c>
      <c r="AB24" s="41">
        <v>0</v>
      </c>
      <c r="AC24" s="41">
        <v>10627</v>
      </c>
      <c r="AD24" s="41">
        <v>10627</v>
      </c>
      <c r="AE24" s="41">
        <v>25627</v>
      </c>
      <c r="AF24" s="41">
        <v>0</v>
      </c>
      <c r="AG24" s="41">
        <v>25627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3">
        <v>0</v>
      </c>
      <c r="AN24" s="41">
        <v>0</v>
      </c>
      <c r="AO24" s="41">
        <v>0</v>
      </c>
      <c r="AP24" s="41">
        <v>2234</v>
      </c>
      <c r="AQ24" s="41">
        <v>2234</v>
      </c>
      <c r="AR24" s="41">
        <v>10000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5">
        <v>1948</v>
      </c>
      <c r="AY24" s="45">
        <v>279</v>
      </c>
      <c r="AZ24" s="45">
        <v>69</v>
      </c>
      <c r="BA24" s="45">
        <v>2296</v>
      </c>
      <c r="BB24" s="46">
        <f t="shared" si="1"/>
        <v>2.0872727272727274</v>
      </c>
      <c r="BC24" s="45">
        <v>16640</v>
      </c>
      <c r="BD24" s="45">
        <v>2191</v>
      </c>
      <c r="BE24" s="45">
        <v>18831</v>
      </c>
      <c r="BF24" s="45">
        <v>4159</v>
      </c>
      <c r="BG24" s="45">
        <v>25627</v>
      </c>
      <c r="BH24" s="45">
        <v>25286</v>
      </c>
      <c r="BI24" s="45">
        <v>2234</v>
      </c>
      <c r="BJ24" s="45">
        <v>0</v>
      </c>
      <c r="BK24" s="48">
        <v>2200</v>
      </c>
      <c r="BL24" s="48">
        <v>1830</v>
      </c>
      <c r="BM24" s="48">
        <v>4030</v>
      </c>
      <c r="BN24" s="48">
        <v>11693</v>
      </c>
      <c r="BO24" s="47">
        <v>280</v>
      </c>
      <c r="BP24" s="47">
        <v>25</v>
      </c>
      <c r="BQ24" s="47">
        <v>305</v>
      </c>
      <c r="BR24" s="47">
        <v>0</v>
      </c>
      <c r="BS24" s="47">
        <v>0</v>
      </c>
      <c r="BT24" s="47">
        <v>0</v>
      </c>
      <c r="BU24" s="48">
        <v>7959</v>
      </c>
      <c r="BV24" s="48">
        <v>23987</v>
      </c>
      <c r="BW24" s="47">
        <v>1</v>
      </c>
      <c r="BX24" s="47">
        <v>0</v>
      </c>
      <c r="BY24" s="47">
        <v>1</v>
      </c>
      <c r="BZ24" s="47">
        <v>51</v>
      </c>
      <c r="CA24" s="49">
        <v>320</v>
      </c>
      <c r="CB24" s="49">
        <v>142</v>
      </c>
      <c r="CC24" s="49">
        <v>462</v>
      </c>
      <c r="CD24" s="50">
        <f t="shared" si="2"/>
        <v>0.42</v>
      </c>
      <c r="CE24" s="51">
        <v>2305</v>
      </c>
      <c r="CF24" s="52" t="s">
        <v>489</v>
      </c>
      <c r="CG24" s="50">
        <f t="shared" si="8"/>
        <v>2.0954545454545452</v>
      </c>
      <c r="CH24" s="51">
        <v>1560</v>
      </c>
      <c r="CI24" s="49">
        <v>950</v>
      </c>
      <c r="CJ24" s="52" t="s">
        <v>488</v>
      </c>
      <c r="CK24" s="49">
        <v>367</v>
      </c>
      <c r="CL24" s="49">
        <v>0</v>
      </c>
      <c r="CM24" s="49">
        <v>965</v>
      </c>
      <c r="CN24" s="51">
        <v>1054</v>
      </c>
      <c r="CO24" s="51">
        <v>2019</v>
      </c>
      <c r="CP24" s="51">
        <v>1560</v>
      </c>
      <c r="CQ24" s="51">
        <v>2386</v>
      </c>
      <c r="CR24" s="50">
        <f t="shared" si="4"/>
        <v>2.169090909090909</v>
      </c>
      <c r="CS24" s="50">
        <f t="shared" si="9"/>
        <v>1.0351409978308026</v>
      </c>
      <c r="CT24" s="49">
        <v>24</v>
      </c>
      <c r="CU24" s="49">
        <v>13</v>
      </c>
      <c r="CV24" s="49">
        <v>3</v>
      </c>
      <c r="CW24" s="49">
        <v>87</v>
      </c>
      <c r="CX24" s="49">
        <v>2</v>
      </c>
      <c r="CY24" s="49">
        <v>92</v>
      </c>
      <c r="CZ24" s="49">
        <v>31</v>
      </c>
      <c r="DA24" s="49">
        <v>48</v>
      </c>
      <c r="DB24" s="51">
        <v>1315</v>
      </c>
      <c r="DC24" s="49">
        <v>10</v>
      </c>
      <c r="DD24" s="51">
        <v>1373</v>
      </c>
      <c r="DE24" s="49">
        <v>0</v>
      </c>
      <c r="DF24" s="49">
        <v>0</v>
      </c>
      <c r="DG24" s="49">
        <v>0</v>
      </c>
      <c r="DH24" s="49">
        <v>0</v>
      </c>
      <c r="DI24" s="51">
        <v>92</v>
      </c>
      <c r="DJ24" s="49">
        <v>0</v>
      </c>
      <c r="DK24" s="49">
        <v>0</v>
      </c>
      <c r="DL24" s="49">
        <v>0</v>
      </c>
      <c r="DM24" s="51">
        <v>0</v>
      </c>
      <c r="DN24" s="51">
        <v>1373</v>
      </c>
      <c r="DO24" s="50">
        <f t="shared" si="6"/>
        <v>1.2481818181818183</v>
      </c>
      <c r="DP24" s="49">
        <v>36</v>
      </c>
      <c r="DQ24" s="49">
        <v>0</v>
      </c>
      <c r="DR24" s="49">
        <v>0</v>
      </c>
      <c r="DS24" s="49">
        <v>0</v>
      </c>
      <c r="DT24" s="49">
        <v>0</v>
      </c>
      <c r="DU24" s="49">
        <v>5</v>
      </c>
      <c r="DV24" s="49">
        <v>48</v>
      </c>
      <c r="DW24" s="49">
        <v>110</v>
      </c>
      <c r="DX24" s="49">
        <v>1</v>
      </c>
      <c r="DY24" s="49">
        <v>8</v>
      </c>
      <c r="DZ24" s="49">
        <v>110</v>
      </c>
      <c r="EA24" s="51">
        <v>1810</v>
      </c>
      <c r="EB24" s="49">
        <v>45</v>
      </c>
    </row>
    <row r="25" spans="1:132" s="3" customFormat="1">
      <c r="A25" s="3" t="s">
        <v>61</v>
      </c>
      <c r="B25" s="3" t="s">
        <v>351</v>
      </c>
      <c r="C25" s="3" t="s">
        <v>284</v>
      </c>
      <c r="D25" s="35" t="s">
        <v>188</v>
      </c>
      <c r="E25" s="37">
        <v>2340</v>
      </c>
      <c r="F25" s="37"/>
      <c r="G25" s="37"/>
      <c r="H25" s="35"/>
      <c r="I25" s="37"/>
      <c r="J25" s="37">
        <v>7400</v>
      </c>
      <c r="K25" s="36">
        <v>52</v>
      </c>
      <c r="L25" s="37">
        <v>11400</v>
      </c>
      <c r="M25" s="38">
        <f t="shared" si="7"/>
        <v>1.5405405405405406</v>
      </c>
      <c r="N25" s="39">
        <v>43466</v>
      </c>
      <c r="O25" s="39">
        <v>43830</v>
      </c>
      <c r="P25" s="40">
        <v>0</v>
      </c>
      <c r="Q25" s="40">
        <v>40</v>
      </c>
      <c r="R25" s="40">
        <v>0</v>
      </c>
      <c r="S25" s="40">
        <v>40</v>
      </c>
      <c r="T25" s="40">
        <v>124.8</v>
      </c>
      <c r="U25" s="40">
        <v>164.8</v>
      </c>
      <c r="V25" s="40">
        <v>0</v>
      </c>
      <c r="W25" s="40">
        <v>10</v>
      </c>
      <c r="X25" s="41">
        <v>127000</v>
      </c>
      <c r="Y25" s="42">
        <f t="shared" si="0"/>
        <v>17.162162162162161</v>
      </c>
      <c r="Z25" s="41">
        <v>0</v>
      </c>
      <c r="AA25" s="41">
        <v>10</v>
      </c>
      <c r="AB25" s="41">
        <v>1125</v>
      </c>
      <c r="AC25" s="41">
        <v>22787</v>
      </c>
      <c r="AD25" s="41">
        <v>23912</v>
      </c>
      <c r="AE25" s="41">
        <v>150912</v>
      </c>
      <c r="AF25" s="41">
        <v>61214</v>
      </c>
      <c r="AG25" s="41">
        <v>212126</v>
      </c>
      <c r="AH25" s="41">
        <v>0</v>
      </c>
      <c r="AI25" s="41">
        <v>900</v>
      </c>
      <c r="AJ25" s="41">
        <v>0</v>
      </c>
      <c r="AK25" s="41">
        <v>900</v>
      </c>
      <c r="AL25" s="41">
        <v>0</v>
      </c>
      <c r="AM25" s="43">
        <v>682.5</v>
      </c>
      <c r="AN25" s="41">
        <v>0</v>
      </c>
      <c r="AO25" s="41">
        <v>683</v>
      </c>
      <c r="AP25" s="41">
        <v>0</v>
      </c>
      <c r="AQ25" s="41">
        <v>1583</v>
      </c>
      <c r="AR25" s="41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5">
        <v>11589</v>
      </c>
      <c r="AY25" s="45">
        <v>1200</v>
      </c>
      <c r="AZ25" s="45">
        <v>859</v>
      </c>
      <c r="BA25" s="45">
        <v>13648</v>
      </c>
      <c r="BB25" s="46">
        <f t="shared" si="1"/>
        <v>1.8443243243243244</v>
      </c>
      <c r="BC25" s="45">
        <v>122719</v>
      </c>
      <c r="BD25" s="45">
        <v>18062</v>
      </c>
      <c r="BE25" s="45">
        <v>140781</v>
      </c>
      <c r="BF25" s="45">
        <v>45403</v>
      </c>
      <c r="BG25" s="45">
        <v>212126</v>
      </c>
      <c r="BH25" s="45">
        <v>199832</v>
      </c>
      <c r="BI25" s="45">
        <v>1583</v>
      </c>
      <c r="BJ25" s="45">
        <v>690</v>
      </c>
      <c r="BK25" s="48">
        <v>17467</v>
      </c>
      <c r="BL25" s="48">
        <v>8717</v>
      </c>
      <c r="BM25" s="48">
        <v>26184</v>
      </c>
      <c r="BN25" s="47">
        <v>719</v>
      </c>
      <c r="BO25" s="47"/>
      <c r="BP25" s="47"/>
      <c r="BQ25" s="48">
        <v>3410</v>
      </c>
      <c r="BR25" s="47"/>
      <c r="BS25" s="47"/>
      <c r="BT25" s="48">
        <v>1022</v>
      </c>
      <c r="BU25" s="47">
        <v>10586</v>
      </c>
      <c r="BV25" s="48">
        <v>41921</v>
      </c>
      <c r="BW25" s="47">
        <v>40</v>
      </c>
      <c r="BX25" s="47">
        <v>1</v>
      </c>
      <c r="BY25" s="47">
        <v>41</v>
      </c>
      <c r="BZ25" s="47">
        <v>51</v>
      </c>
      <c r="CA25" s="49"/>
      <c r="CB25" s="49"/>
      <c r="CC25" s="51">
        <v>7781</v>
      </c>
      <c r="CD25" s="50">
        <f t="shared" si="2"/>
        <v>1.0514864864864866</v>
      </c>
      <c r="CE25" s="51">
        <v>29310</v>
      </c>
      <c r="CF25" s="52" t="s">
        <v>488</v>
      </c>
      <c r="CG25" s="50">
        <f t="shared" si="8"/>
        <v>3.9608108108108109</v>
      </c>
      <c r="CH25" s="49">
        <v>0</v>
      </c>
      <c r="CI25" s="52"/>
      <c r="CJ25" s="52" t="s">
        <v>488</v>
      </c>
      <c r="CK25" s="51">
        <v>1046</v>
      </c>
      <c r="CL25" s="49">
        <v>41</v>
      </c>
      <c r="CM25" s="51">
        <v>26502</v>
      </c>
      <c r="CN25" s="51">
        <v>11044</v>
      </c>
      <c r="CO25" s="51">
        <v>37546</v>
      </c>
      <c r="CP25" s="49">
        <v>0</v>
      </c>
      <c r="CQ25" s="51">
        <v>38633</v>
      </c>
      <c r="CR25" s="50">
        <f t="shared" si="4"/>
        <v>5.2206756756756754</v>
      </c>
      <c r="CS25" s="50">
        <f t="shared" si="9"/>
        <v>1.3180825656772432</v>
      </c>
      <c r="CT25" s="49">
        <v>437</v>
      </c>
      <c r="CU25" s="49">
        <v>264</v>
      </c>
      <c r="CV25" s="49">
        <v>151</v>
      </c>
      <c r="CW25" s="49">
        <v>48</v>
      </c>
      <c r="CX25" s="49">
        <v>1</v>
      </c>
      <c r="CY25" s="49">
        <v>200</v>
      </c>
      <c r="CZ25" s="49">
        <v>0</v>
      </c>
      <c r="DA25" s="51">
        <v>1159</v>
      </c>
      <c r="DB25" s="49">
        <v>600</v>
      </c>
      <c r="DC25" s="49">
        <v>10</v>
      </c>
      <c r="DD25" s="51">
        <v>1769</v>
      </c>
      <c r="DE25" s="49">
        <v>0</v>
      </c>
      <c r="DF25" s="49">
        <v>0</v>
      </c>
      <c r="DG25" s="49">
        <v>0</v>
      </c>
      <c r="DH25" s="49">
        <v>0</v>
      </c>
      <c r="DI25" s="51">
        <v>200</v>
      </c>
      <c r="DJ25" s="49">
        <v>0</v>
      </c>
      <c r="DK25" s="49">
        <v>0</v>
      </c>
      <c r="DL25" s="49">
        <v>0</v>
      </c>
      <c r="DM25" s="51">
        <v>0</v>
      </c>
      <c r="DN25" s="51">
        <v>1769</v>
      </c>
      <c r="DO25" s="50">
        <f t="shared" si="6"/>
        <v>0.23905405405405405</v>
      </c>
      <c r="DP25" s="49">
        <v>215</v>
      </c>
      <c r="DQ25" s="49">
        <v>0</v>
      </c>
      <c r="DR25" s="49">
        <v>0</v>
      </c>
      <c r="DS25" s="49">
        <v>0</v>
      </c>
      <c r="DT25" s="49">
        <v>0</v>
      </c>
      <c r="DU25" s="49">
        <v>0</v>
      </c>
      <c r="DV25" s="49">
        <v>0</v>
      </c>
      <c r="DW25" s="49">
        <v>0</v>
      </c>
      <c r="DX25" s="49">
        <v>5</v>
      </c>
      <c r="DY25" s="49">
        <v>5</v>
      </c>
      <c r="DZ25" s="51">
        <v>3572</v>
      </c>
      <c r="EA25" s="51">
        <v>2796</v>
      </c>
      <c r="EB25" s="51">
        <v>13254</v>
      </c>
    </row>
    <row r="26" spans="1:132" s="3" customFormat="1">
      <c r="A26" s="3" t="s">
        <v>64</v>
      </c>
      <c r="B26" s="3" t="s">
        <v>353</v>
      </c>
      <c r="C26" s="3" t="s">
        <v>284</v>
      </c>
      <c r="D26" s="35" t="s">
        <v>187</v>
      </c>
      <c r="E26" s="37">
        <v>1144</v>
      </c>
      <c r="F26" s="37"/>
      <c r="G26" s="37"/>
      <c r="H26" s="36"/>
      <c r="I26" s="37"/>
      <c r="J26" s="37">
        <v>1007</v>
      </c>
      <c r="K26" s="36">
        <v>52</v>
      </c>
      <c r="L26" s="37">
        <v>5996</v>
      </c>
      <c r="M26" s="38">
        <f t="shared" si="7"/>
        <v>5.9543197616683221</v>
      </c>
      <c r="N26" s="39">
        <v>43466</v>
      </c>
      <c r="O26" s="39">
        <v>43830</v>
      </c>
      <c r="P26" s="40">
        <v>0</v>
      </c>
      <c r="Q26" s="40">
        <v>26</v>
      </c>
      <c r="R26" s="40">
        <v>41.9</v>
      </c>
      <c r="S26" s="40">
        <v>67.900000000000006</v>
      </c>
      <c r="T26" s="40">
        <v>4</v>
      </c>
      <c r="U26" s="40">
        <v>71.900000000000006</v>
      </c>
      <c r="V26" s="40">
        <v>6.5</v>
      </c>
      <c r="W26" s="40">
        <v>85</v>
      </c>
      <c r="X26" s="41">
        <v>25375</v>
      </c>
      <c r="Y26" s="42">
        <f t="shared" si="0"/>
        <v>25.198609731876861</v>
      </c>
      <c r="Z26" s="41">
        <v>0</v>
      </c>
      <c r="AA26" s="41">
        <v>0</v>
      </c>
      <c r="AB26" s="41">
        <v>0</v>
      </c>
      <c r="AC26" s="41">
        <v>60791</v>
      </c>
      <c r="AD26" s="41">
        <v>60791</v>
      </c>
      <c r="AE26" s="41">
        <v>86166</v>
      </c>
      <c r="AF26" s="41">
        <v>1921</v>
      </c>
      <c r="AG26" s="41">
        <v>88087</v>
      </c>
      <c r="AH26" s="41">
        <v>200</v>
      </c>
      <c r="AI26" s="41">
        <v>0</v>
      </c>
      <c r="AJ26" s="41">
        <v>0</v>
      </c>
      <c r="AK26" s="41">
        <v>200</v>
      </c>
      <c r="AL26" s="41">
        <v>0</v>
      </c>
      <c r="AM26" s="43">
        <v>0</v>
      </c>
      <c r="AN26" s="41">
        <v>0</v>
      </c>
      <c r="AO26" s="41">
        <v>0</v>
      </c>
      <c r="AP26" s="41">
        <v>0</v>
      </c>
      <c r="AQ26" s="41">
        <v>200</v>
      </c>
      <c r="AR26" s="41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5"/>
      <c r="AY26" s="45">
        <v>525</v>
      </c>
      <c r="AZ26" s="45"/>
      <c r="BA26" s="45">
        <v>6356</v>
      </c>
      <c r="BB26" s="46">
        <f t="shared" si="1"/>
        <v>6.3118172790466733</v>
      </c>
      <c r="BC26" s="45">
        <v>51424</v>
      </c>
      <c r="BD26" s="45">
        <v>4289</v>
      </c>
      <c r="BE26" s="45">
        <v>55713</v>
      </c>
      <c r="BF26" s="45">
        <v>25747</v>
      </c>
      <c r="BG26" s="45">
        <v>88087</v>
      </c>
      <c r="BH26" s="45">
        <v>87816</v>
      </c>
      <c r="BI26" s="45">
        <v>0</v>
      </c>
      <c r="BJ26" s="45">
        <v>0</v>
      </c>
      <c r="BK26" s="48">
        <v>7949</v>
      </c>
      <c r="BL26" s="48">
        <v>6732</v>
      </c>
      <c r="BM26" s="48">
        <v>14681</v>
      </c>
      <c r="BN26" s="47">
        <v>719</v>
      </c>
      <c r="BO26" s="48">
        <v>1135</v>
      </c>
      <c r="BP26" s="47">
        <v>301</v>
      </c>
      <c r="BQ26" s="48">
        <v>1436</v>
      </c>
      <c r="BR26" s="47">
        <v>497</v>
      </c>
      <c r="BS26" s="47">
        <v>79</v>
      </c>
      <c r="BT26" s="47">
        <v>576</v>
      </c>
      <c r="BU26" s="47">
        <v>10586</v>
      </c>
      <c r="BV26" s="48">
        <v>27998</v>
      </c>
      <c r="BW26" s="47">
        <v>32</v>
      </c>
      <c r="BX26" s="47">
        <v>4</v>
      </c>
      <c r="BY26" s="47">
        <v>66</v>
      </c>
      <c r="BZ26" s="47">
        <v>51</v>
      </c>
      <c r="CA26" s="49"/>
      <c r="CB26" s="49"/>
      <c r="CC26" s="51">
        <v>2800</v>
      </c>
      <c r="CD26" s="50">
        <f t="shared" si="2"/>
        <v>2.7805362462760677</v>
      </c>
      <c r="CE26" s="51">
        <v>11236</v>
      </c>
      <c r="CF26" s="52" t="s">
        <v>489</v>
      </c>
      <c r="CG26" s="50">
        <f t="shared" si="8"/>
        <v>11.157894736842104</v>
      </c>
      <c r="CH26" s="49">
        <v>0</v>
      </c>
      <c r="CI26" s="51">
        <v>1084</v>
      </c>
      <c r="CJ26" s="52" t="s">
        <v>489</v>
      </c>
      <c r="CK26" s="49">
        <v>229</v>
      </c>
      <c r="CL26" s="49">
        <v>3</v>
      </c>
      <c r="CM26" s="49"/>
      <c r="CN26" s="49"/>
      <c r="CO26" s="51">
        <v>11877</v>
      </c>
      <c r="CP26" s="49">
        <v>0</v>
      </c>
      <c r="CQ26" s="51">
        <v>12109</v>
      </c>
      <c r="CR26" s="50">
        <f t="shared" si="4"/>
        <v>12.024826216484607</v>
      </c>
      <c r="CS26" s="50">
        <f t="shared" si="9"/>
        <v>1.0776966892132431</v>
      </c>
      <c r="CT26" s="49">
        <v>289</v>
      </c>
      <c r="CU26" s="49">
        <v>198</v>
      </c>
      <c r="CV26" s="49">
        <v>15</v>
      </c>
      <c r="CW26" s="49">
        <v>152</v>
      </c>
      <c r="CX26" s="49">
        <v>0</v>
      </c>
      <c r="CY26" s="49">
        <v>167</v>
      </c>
      <c r="CZ26" s="49">
        <v>19</v>
      </c>
      <c r="DA26" s="49">
        <v>301</v>
      </c>
      <c r="DB26" s="51">
        <v>2622</v>
      </c>
      <c r="DC26" s="49">
        <v>0</v>
      </c>
      <c r="DD26" s="51">
        <v>2923</v>
      </c>
      <c r="DE26" s="49">
        <v>0</v>
      </c>
      <c r="DF26" s="49">
        <v>0</v>
      </c>
      <c r="DG26" s="49">
        <v>0</v>
      </c>
      <c r="DH26" s="49">
        <v>0</v>
      </c>
      <c r="DI26" s="51">
        <v>167</v>
      </c>
      <c r="DJ26" s="49">
        <v>0</v>
      </c>
      <c r="DK26" s="49">
        <v>0</v>
      </c>
      <c r="DL26" s="49">
        <v>0</v>
      </c>
      <c r="DM26" s="51">
        <v>0</v>
      </c>
      <c r="DN26" s="51">
        <v>6027</v>
      </c>
      <c r="DO26" s="50">
        <f t="shared" si="6"/>
        <v>5.9851042701092352</v>
      </c>
      <c r="DP26" s="49">
        <v>30</v>
      </c>
      <c r="DQ26" s="49">
        <v>0</v>
      </c>
      <c r="DR26" s="49">
        <v>0</v>
      </c>
      <c r="DS26" s="49">
        <v>0</v>
      </c>
      <c r="DT26" s="49">
        <v>0</v>
      </c>
      <c r="DU26" s="49">
        <v>6</v>
      </c>
      <c r="DV26" s="49">
        <v>52</v>
      </c>
      <c r="DW26" s="49">
        <v>0</v>
      </c>
      <c r="DX26" s="49">
        <v>9</v>
      </c>
      <c r="DY26" s="49">
        <v>15</v>
      </c>
      <c r="DZ26" s="49">
        <v>350</v>
      </c>
      <c r="EA26" s="51">
        <v>19358</v>
      </c>
      <c r="EB26" s="51">
        <v>2757</v>
      </c>
    </row>
    <row r="27" spans="1:132" s="3" customFormat="1">
      <c r="A27" s="3" t="s">
        <v>65</v>
      </c>
      <c r="B27" s="3" t="s">
        <v>354</v>
      </c>
      <c r="C27" s="3" t="s">
        <v>290</v>
      </c>
      <c r="D27" s="35" t="s">
        <v>187</v>
      </c>
      <c r="E27" s="37">
        <v>1166</v>
      </c>
      <c r="F27" s="37"/>
      <c r="G27" s="37"/>
      <c r="H27" s="36"/>
      <c r="I27" s="37"/>
      <c r="J27" s="37">
        <v>1184</v>
      </c>
      <c r="K27" s="36">
        <v>52</v>
      </c>
      <c r="L27" s="36">
        <v>678</v>
      </c>
      <c r="M27" s="38">
        <f t="shared" si="7"/>
        <v>0.57263513513513509</v>
      </c>
      <c r="N27" s="39">
        <v>43466</v>
      </c>
      <c r="O27" s="39">
        <v>43830</v>
      </c>
      <c r="P27" s="40">
        <v>0</v>
      </c>
      <c r="Q27" s="40">
        <v>22</v>
      </c>
      <c r="R27" s="40">
        <v>0</v>
      </c>
      <c r="S27" s="40">
        <v>22</v>
      </c>
      <c r="T27" s="40">
        <v>0</v>
      </c>
      <c r="U27" s="40">
        <v>22</v>
      </c>
      <c r="V27" s="40">
        <v>0</v>
      </c>
      <c r="W27" s="40">
        <v>2</v>
      </c>
      <c r="X27" s="41">
        <v>48044</v>
      </c>
      <c r="Y27" s="42">
        <f t="shared" si="0"/>
        <v>40.577702702702702</v>
      </c>
      <c r="Z27" s="41">
        <v>0</v>
      </c>
      <c r="AA27" s="41">
        <v>0</v>
      </c>
      <c r="AB27" s="41">
        <v>0</v>
      </c>
      <c r="AC27" s="41">
        <v>4600</v>
      </c>
      <c r="AD27" s="41">
        <v>4600</v>
      </c>
      <c r="AE27" s="41">
        <v>52644</v>
      </c>
      <c r="AF27" s="41">
        <v>0</v>
      </c>
      <c r="AG27" s="41">
        <v>52644</v>
      </c>
      <c r="AH27" s="41">
        <v>200</v>
      </c>
      <c r="AI27" s="41">
        <v>0</v>
      </c>
      <c r="AJ27" s="41">
        <v>0</v>
      </c>
      <c r="AK27" s="41">
        <v>200</v>
      </c>
      <c r="AL27" s="41">
        <v>0</v>
      </c>
      <c r="AM27" s="43">
        <v>0</v>
      </c>
      <c r="AN27" s="41">
        <v>0</v>
      </c>
      <c r="AO27" s="41">
        <v>0</v>
      </c>
      <c r="AP27" s="41">
        <v>0</v>
      </c>
      <c r="AQ27" s="41">
        <v>200</v>
      </c>
      <c r="AR27" s="41">
        <v>0</v>
      </c>
      <c r="AS27" s="44">
        <v>0</v>
      </c>
      <c r="AT27" s="44">
        <v>0</v>
      </c>
      <c r="AU27" s="44">
        <v>0</v>
      </c>
      <c r="AV27" s="44">
        <v>200</v>
      </c>
      <c r="AW27" s="44">
        <v>200</v>
      </c>
      <c r="AX27" s="45"/>
      <c r="AY27" s="45">
        <v>400</v>
      </c>
      <c r="AZ27" s="45"/>
      <c r="BA27" s="45"/>
      <c r="BB27" s="46">
        <f t="shared" si="1"/>
        <v>0</v>
      </c>
      <c r="BC27" s="45">
        <v>17611</v>
      </c>
      <c r="BD27" s="45">
        <v>1347</v>
      </c>
      <c r="BE27" s="45">
        <v>18958</v>
      </c>
      <c r="BF27" s="45">
        <v>0</v>
      </c>
      <c r="BG27" s="45">
        <v>52644</v>
      </c>
      <c r="BH27" s="45">
        <v>19358</v>
      </c>
      <c r="BI27" s="45">
        <v>0</v>
      </c>
      <c r="BJ27" s="45">
        <v>0</v>
      </c>
      <c r="BK27" s="47"/>
      <c r="BL27" s="47"/>
      <c r="BM27" s="48">
        <v>8480</v>
      </c>
      <c r="BN27" s="47">
        <v>11693</v>
      </c>
      <c r="BO27" s="47"/>
      <c r="BP27" s="47"/>
      <c r="BQ27" s="47">
        <v>621</v>
      </c>
      <c r="BR27" s="47"/>
      <c r="BS27" s="47"/>
      <c r="BT27" s="47">
        <v>206</v>
      </c>
      <c r="BU27" s="47">
        <v>7959</v>
      </c>
      <c r="BV27" s="48">
        <v>28959</v>
      </c>
      <c r="BW27" s="47">
        <v>1</v>
      </c>
      <c r="BX27" s="47">
        <v>0</v>
      </c>
      <c r="BY27" s="47">
        <v>1</v>
      </c>
      <c r="BZ27" s="47">
        <v>51</v>
      </c>
      <c r="CA27" s="49"/>
      <c r="CB27" s="49"/>
      <c r="CC27" s="49">
        <v>420</v>
      </c>
      <c r="CD27" s="50">
        <f t="shared" si="2"/>
        <v>0.35472972972972971</v>
      </c>
      <c r="CE27" s="51">
        <v>6098</v>
      </c>
      <c r="CF27" s="52" t="s">
        <v>489</v>
      </c>
      <c r="CG27" s="50">
        <f t="shared" si="8"/>
        <v>5.1503378378378377</v>
      </c>
      <c r="CH27" s="49">
        <v>0</v>
      </c>
      <c r="CI27" s="49">
        <v>208</v>
      </c>
      <c r="CJ27" s="52" t="s">
        <v>488</v>
      </c>
      <c r="CK27" s="49">
        <v>822</v>
      </c>
      <c r="CL27" s="49">
        <v>0</v>
      </c>
      <c r="CM27" s="49"/>
      <c r="CN27" s="49"/>
      <c r="CO27" s="51">
        <v>3163</v>
      </c>
      <c r="CP27" s="49">
        <v>0</v>
      </c>
      <c r="CQ27" s="51">
        <v>3985</v>
      </c>
      <c r="CR27" s="50">
        <f t="shared" si="4"/>
        <v>3.3657094594594597</v>
      </c>
      <c r="CS27" s="50">
        <f t="shared" si="9"/>
        <v>0.65349294850770745</v>
      </c>
      <c r="CT27" s="49">
        <v>117</v>
      </c>
      <c r="CU27" s="49">
        <v>139</v>
      </c>
      <c r="CV27" s="49">
        <v>0</v>
      </c>
      <c r="CW27" s="49">
        <v>0</v>
      </c>
      <c r="CX27" s="49">
        <v>0</v>
      </c>
      <c r="CY27" s="49">
        <v>83</v>
      </c>
      <c r="CZ27" s="49">
        <v>8</v>
      </c>
      <c r="DA27" s="49"/>
      <c r="DB27" s="49"/>
      <c r="DC27" s="49"/>
      <c r="DD27" s="51">
        <v>1055</v>
      </c>
      <c r="DE27" s="49">
        <v>0</v>
      </c>
      <c r="DF27" s="49">
        <v>0</v>
      </c>
      <c r="DG27" s="49">
        <v>0</v>
      </c>
      <c r="DH27" s="49">
        <v>0</v>
      </c>
      <c r="DI27" s="51">
        <v>83</v>
      </c>
      <c r="DJ27" s="49">
        <v>0</v>
      </c>
      <c r="DK27" s="49">
        <v>0</v>
      </c>
      <c r="DL27" s="49">
        <v>0</v>
      </c>
      <c r="DM27" s="51">
        <v>0</v>
      </c>
      <c r="DN27" s="51">
        <v>1055</v>
      </c>
      <c r="DO27" s="50">
        <f t="shared" si="6"/>
        <v>0.89104729729729726</v>
      </c>
      <c r="DP27" s="49">
        <v>0</v>
      </c>
      <c r="DQ27" s="49">
        <v>0</v>
      </c>
      <c r="DR27" s="49">
        <v>0</v>
      </c>
      <c r="DS27" s="49">
        <v>0</v>
      </c>
      <c r="DT27" s="49">
        <v>0</v>
      </c>
      <c r="DU27" s="49">
        <v>0</v>
      </c>
      <c r="DV27" s="49">
        <v>0</v>
      </c>
      <c r="DW27" s="49">
        <v>0</v>
      </c>
      <c r="DX27" s="49">
        <v>4</v>
      </c>
      <c r="DY27" s="49">
        <v>0</v>
      </c>
      <c r="DZ27" s="49">
        <v>472</v>
      </c>
      <c r="EA27" s="49">
        <v>215</v>
      </c>
      <c r="EB27" s="51">
        <v>2708</v>
      </c>
    </row>
    <row r="28" spans="1:132" s="3" customFormat="1">
      <c r="A28" s="3" t="s">
        <v>68</v>
      </c>
      <c r="B28" s="3" t="s">
        <v>357</v>
      </c>
      <c r="C28" s="3" t="s">
        <v>288</v>
      </c>
      <c r="D28" s="35" t="s">
        <v>187</v>
      </c>
      <c r="E28" s="37">
        <v>1456</v>
      </c>
      <c r="F28" s="37"/>
      <c r="G28" s="37"/>
      <c r="H28" s="36"/>
      <c r="I28" s="37"/>
      <c r="J28" s="37">
        <v>1223</v>
      </c>
      <c r="K28" s="36">
        <v>52</v>
      </c>
      <c r="L28" s="36">
        <v>742</v>
      </c>
      <c r="M28" s="38">
        <f t="shared" si="7"/>
        <v>0.60670482420278005</v>
      </c>
      <c r="N28" s="39">
        <v>43466</v>
      </c>
      <c r="O28" s="39">
        <v>43830</v>
      </c>
      <c r="P28" s="40">
        <v>0</v>
      </c>
      <c r="Q28" s="40">
        <v>17</v>
      </c>
      <c r="R28" s="40">
        <v>11</v>
      </c>
      <c r="S28" s="40">
        <v>28</v>
      </c>
      <c r="T28" s="40">
        <v>0</v>
      </c>
      <c r="U28" s="40">
        <v>28</v>
      </c>
      <c r="V28" s="40">
        <v>0</v>
      </c>
      <c r="W28" s="40">
        <v>21</v>
      </c>
      <c r="X28" s="41">
        <v>33861</v>
      </c>
      <c r="Y28" s="42">
        <f t="shared" si="0"/>
        <v>27.686835650040884</v>
      </c>
      <c r="Z28" s="41">
        <v>0</v>
      </c>
      <c r="AA28" s="41">
        <v>0</v>
      </c>
      <c r="AB28" s="41">
        <v>0</v>
      </c>
      <c r="AC28" s="41">
        <v>229</v>
      </c>
      <c r="AD28" s="41">
        <v>229</v>
      </c>
      <c r="AE28" s="41">
        <v>34090</v>
      </c>
      <c r="AF28" s="41">
        <v>0</v>
      </c>
      <c r="AG28" s="41">
        <v>34090</v>
      </c>
      <c r="AH28" s="41">
        <v>200</v>
      </c>
      <c r="AI28" s="41">
        <v>900</v>
      </c>
      <c r="AJ28" s="41">
        <v>0</v>
      </c>
      <c r="AK28" s="41">
        <v>1100</v>
      </c>
      <c r="AL28" s="41">
        <v>0</v>
      </c>
      <c r="AM28" s="43">
        <v>390</v>
      </c>
      <c r="AN28" s="41">
        <v>0</v>
      </c>
      <c r="AO28" s="41">
        <v>390</v>
      </c>
      <c r="AP28" s="41">
        <v>0</v>
      </c>
      <c r="AQ28" s="41">
        <v>1490</v>
      </c>
      <c r="AR28" s="41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5"/>
      <c r="AY28" s="45"/>
      <c r="AZ28" s="45"/>
      <c r="BA28" s="45">
        <v>2715</v>
      </c>
      <c r="BB28" s="46">
        <f t="shared" si="1"/>
        <v>2.2199509403107114</v>
      </c>
      <c r="BC28" s="45">
        <v>22874</v>
      </c>
      <c r="BD28" s="45">
        <v>1898</v>
      </c>
      <c r="BE28" s="45">
        <v>24772</v>
      </c>
      <c r="BF28" s="45">
        <v>7467</v>
      </c>
      <c r="BG28" s="45">
        <v>34090</v>
      </c>
      <c r="BH28" s="45">
        <v>34954</v>
      </c>
      <c r="BI28" s="45">
        <v>0</v>
      </c>
      <c r="BJ28" s="45">
        <v>0</v>
      </c>
      <c r="BK28" s="48">
        <v>4421</v>
      </c>
      <c r="BL28" s="48">
        <v>4133</v>
      </c>
      <c r="BM28" s="48">
        <v>8554</v>
      </c>
      <c r="BN28" s="48">
        <v>11693</v>
      </c>
      <c r="BO28" s="47">
        <v>500</v>
      </c>
      <c r="BP28" s="47">
        <v>200</v>
      </c>
      <c r="BQ28" s="47">
        <v>700</v>
      </c>
      <c r="BR28" s="47">
        <v>130</v>
      </c>
      <c r="BS28" s="47">
        <v>25</v>
      </c>
      <c r="BT28" s="47">
        <v>155</v>
      </c>
      <c r="BU28" s="48">
        <v>7959</v>
      </c>
      <c r="BV28" s="48">
        <v>29061</v>
      </c>
      <c r="BW28" s="47">
        <v>7</v>
      </c>
      <c r="BX28" s="47">
        <v>0</v>
      </c>
      <c r="BY28" s="47">
        <v>7</v>
      </c>
      <c r="BZ28" s="47">
        <v>51</v>
      </c>
      <c r="CA28" s="49"/>
      <c r="CB28" s="49"/>
      <c r="CC28" s="49">
        <v>870</v>
      </c>
      <c r="CD28" s="50">
        <f t="shared" si="2"/>
        <v>0.71136549468520027</v>
      </c>
      <c r="CE28" s="51">
        <v>2233</v>
      </c>
      <c r="CF28" s="52" t="s">
        <v>489</v>
      </c>
      <c r="CG28" s="50">
        <f t="shared" si="8"/>
        <v>1.8258381030253474</v>
      </c>
      <c r="CH28" s="52"/>
      <c r="CI28" s="49">
        <v>20</v>
      </c>
      <c r="CJ28" s="52" t="s">
        <v>489</v>
      </c>
      <c r="CK28" s="49">
        <v>470</v>
      </c>
      <c r="CL28" s="49">
        <v>0</v>
      </c>
      <c r="CM28" s="51">
        <v>2271</v>
      </c>
      <c r="CN28" s="49">
        <v>986</v>
      </c>
      <c r="CO28" s="51">
        <v>3257</v>
      </c>
      <c r="CP28" s="49">
        <v>0</v>
      </c>
      <c r="CQ28" s="51">
        <v>3727</v>
      </c>
      <c r="CR28" s="50">
        <f t="shared" si="4"/>
        <v>3.0474243663123466</v>
      </c>
      <c r="CS28" s="50">
        <f t="shared" si="9"/>
        <v>1.6690550828481863</v>
      </c>
      <c r="CT28" s="51">
        <v>1097</v>
      </c>
      <c r="CU28" s="49">
        <v>972</v>
      </c>
      <c r="CV28" s="49">
        <v>5</v>
      </c>
      <c r="CW28" s="49">
        <v>11</v>
      </c>
      <c r="CX28" s="49">
        <v>0</v>
      </c>
      <c r="CY28" s="49">
        <v>16</v>
      </c>
      <c r="CZ28" s="49">
        <v>0</v>
      </c>
      <c r="DA28" s="49">
        <v>16</v>
      </c>
      <c r="DB28" s="49">
        <v>525</v>
      </c>
      <c r="DC28" s="49">
        <v>0</v>
      </c>
      <c r="DD28" s="51">
        <v>541</v>
      </c>
      <c r="DE28" s="49">
        <v>0</v>
      </c>
      <c r="DF28" s="49">
        <v>0</v>
      </c>
      <c r="DG28" s="49">
        <v>0</v>
      </c>
      <c r="DH28" s="49">
        <v>0</v>
      </c>
      <c r="DI28" s="51">
        <v>16</v>
      </c>
      <c r="DJ28" s="49">
        <v>0</v>
      </c>
      <c r="DK28" s="49">
        <v>0</v>
      </c>
      <c r="DL28" s="49">
        <v>0</v>
      </c>
      <c r="DM28" s="51">
        <v>0</v>
      </c>
      <c r="DN28" s="51">
        <v>541</v>
      </c>
      <c r="DO28" s="50">
        <f t="shared" si="6"/>
        <v>0.44235486508585448</v>
      </c>
      <c r="DP28" s="49">
        <v>0</v>
      </c>
      <c r="DQ28" s="49">
        <v>0</v>
      </c>
      <c r="DR28" s="49">
        <v>0</v>
      </c>
      <c r="DS28" s="49">
        <v>0</v>
      </c>
      <c r="DT28" s="49">
        <v>0</v>
      </c>
      <c r="DU28" s="49">
        <v>13</v>
      </c>
      <c r="DV28" s="49">
        <v>0</v>
      </c>
      <c r="DW28" s="49">
        <v>3</v>
      </c>
      <c r="DX28" s="49">
        <v>3</v>
      </c>
      <c r="DY28" s="49">
        <v>7</v>
      </c>
      <c r="DZ28" s="49">
        <v>317</v>
      </c>
      <c r="EA28" s="49">
        <v>163</v>
      </c>
      <c r="EB28" s="49"/>
    </row>
    <row r="29" spans="1:132" s="3" customFormat="1">
      <c r="A29" s="3" t="s">
        <v>78</v>
      </c>
      <c r="B29" s="3" t="s">
        <v>365</v>
      </c>
      <c r="C29" s="3" t="s">
        <v>286</v>
      </c>
      <c r="D29" s="35" t="s">
        <v>187</v>
      </c>
      <c r="E29" s="37">
        <v>1664</v>
      </c>
      <c r="F29" s="37"/>
      <c r="G29" s="37"/>
      <c r="H29" s="36"/>
      <c r="I29" s="37"/>
      <c r="J29" s="37">
        <v>1800</v>
      </c>
      <c r="K29" s="36">
        <v>52</v>
      </c>
      <c r="L29" s="37">
        <v>1940</v>
      </c>
      <c r="M29" s="38">
        <f t="shared" si="7"/>
        <v>1.0777777777777777</v>
      </c>
      <c r="N29" s="39">
        <v>43466</v>
      </c>
      <c r="O29" s="39">
        <v>43830</v>
      </c>
      <c r="P29" s="40">
        <v>0</v>
      </c>
      <c r="Q29" s="40">
        <v>33</v>
      </c>
      <c r="R29" s="40">
        <v>0</v>
      </c>
      <c r="S29" s="40">
        <v>33</v>
      </c>
      <c r="T29" s="40">
        <v>23</v>
      </c>
      <c r="U29" s="40">
        <v>56</v>
      </c>
      <c r="V29" s="40">
        <v>0</v>
      </c>
      <c r="W29" s="40">
        <v>8</v>
      </c>
      <c r="X29" s="41">
        <v>85853</v>
      </c>
      <c r="Y29" s="42">
        <f t="shared" si="0"/>
        <v>47.696111111111108</v>
      </c>
      <c r="Z29" s="41">
        <v>0</v>
      </c>
      <c r="AA29" s="41">
        <v>0</v>
      </c>
      <c r="AB29" s="41">
        <v>0</v>
      </c>
      <c r="AC29" s="41">
        <v>1545</v>
      </c>
      <c r="AD29" s="41">
        <v>1545</v>
      </c>
      <c r="AE29" s="41">
        <v>87398</v>
      </c>
      <c r="AF29" s="41">
        <v>300</v>
      </c>
      <c r="AG29" s="41">
        <v>87698</v>
      </c>
      <c r="AH29" s="41">
        <v>200</v>
      </c>
      <c r="AI29" s="41">
        <v>0</v>
      </c>
      <c r="AJ29" s="41">
        <v>0</v>
      </c>
      <c r="AK29" s="41">
        <v>200</v>
      </c>
      <c r="AL29" s="41">
        <v>0</v>
      </c>
      <c r="AM29" s="43">
        <v>0</v>
      </c>
      <c r="AN29" s="41">
        <v>0</v>
      </c>
      <c r="AO29" s="41">
        <v>0</v>
      </c>
      <c r="AP29" s="41">
        <v>3000</v>
      </c>
      <c r="AQ29" s="41">
        <v>3200</v>
      </c>
      <c r="AR29" s="41">
        <v>13000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5">
        <v>4778</v>
      </c>
      <c r="AY29" s="45">
        <v>1800</v>
      </c>
      <c r="AZ29" s="45">
        <v>650</v>
      </c>
      <c r="BA29" s="45">
        <v>7228</v>
      </c>
      <c r="BB29" s="46">
        <f t="shared" si="1"/>
        <v>4.0155555555555553</v>
      </c>
      <c r="BC29" s="45">
        <v>53533</v>
      </c>
      <c r="BD29" s="45">
        <v>17350</v>
      </c>
      <c r="BE29" s="45">
        <v>70883</v>
      </c>
      <c r="BF29" s="45">
        <v>4800</v>
      </c>
      <c r="BG29" s="45">
        <v>87698</v>
      </c>
      <c r="BH29" s="45">
        <v>82911</v>
      </c>
      <c r="BI29" s="45">
        <v>2650</v>
      </c>
      <c r="BJ29" s="45">
        <v>0</v>
      </c>
      <c r="BK29" s="48">
        <v>4250</v>
      </c>
      <c r="BL29" s="48">
        <v>2800</v>
      </c>
      <c r="BM29" s="48">
        <v>7050</v>
      </c>
      <c r="BN29" s="48">
        <v>9670</v>
      </c>
      <c r="BO29" s="47">
        <v>700</v>
      </c>
      <c r="BP29" s="47">
        <v>110</v>
      </c>
      <c r="BQ29" s="47">
        <v>810</v>
      </c>
      <c r="BR29" s="47">
        <v>105</v>
      </c>
      <c r="BS29" s="47">
        <v>45</v>
      </c>
      <c r="BT29" s="47">
        <v>150</v>
      </c>
      <c r="BU29" s="48">
        <v>5300</v>
      </c>
      <c r="BV29" s="48">
        <v>22980</v>
      </c>
      <c r="BW29" s="47">
        <v>7</v>
      </c>
      <c r="BX29" s="47">
        <v>0</v>
      </c>
      <c r="BY29" s="47">
        <v>7</v>
      </c>
      <c r="BZ29" s="47">
        <v>52</v>
      </c>
      <c r="CA29" s="49">
        <v>410</v>
      </c>
      <c r="CB29" s="49">
        <v>150</v>
      </c>
      <c r="CC29" s="49">
        <v>560</v>
      </c>
      <c r="CD29" s="50">
        <f t="shared" si="2"/>
        <v>0.31111111111111112</v>
      </c>
      <c r="CE29" s="51">
        <v>7500</v>
      </c>
      <c r="CF29" s="52" t="s">
        <v>488</v>
      </c>
      <c r="CG29" s="50">
        <f t="shared" si="8"/>
        <v>4.166666666666667</v>
      </c>
      <c r="CH29" s="51">
        <v>1500</v>
      </c>
      <c r="CI29" s="49">
        <v>250</v>
      </c>
      <c r="CJ29" s="52" t="s">
        <v>488</v>
      </c>
      <c r="CK29" s="49">
        <v>82</v>
      </c>
      <c r="CL29" s="49">
        <v>0</v>
      </c>
      <c r="CM29" s="51">
        <v>5122</v>
      </c>
      <c r="CN29" s="51">
        <v>3244</v>
      </c>
      <c r="CO29" s="51">
        <v>8366</v>
      </c>
      <c r="CP29" s="49">
        <v>0</v>
      </c>
      <c r="CQ29" s="51">
        <v>8448</v>
      </c>
      <c r="CR29" s="50">
        <f t="shared" si="4"/>
        <v>4.6933333333333334</v>
      </c>
      <c r="CS29" s="50">
        <f t="shared" si="9"/>
        <v>1.1264000000000001</v>
      </c>
      <c r="CT29" s="49">
        <v>28</v>
      </c>
      <c r="CU29" s="49">
        <v>93</v>
      </c>
      <c r="CV29" s="49">
        <v>6</v>
      </c>
      <c r="CW29" s="49">
        <v>28</v>
      </c>
      <c r="CX29" s="49">
        <v>2</v>
      </c>
      <c r="CY29" s="49">
        <v>36</v>
      </c>
      <c r="CZ29" s="49">
        <v>22</v>
      </c>
      <c r="DA29" s="49">
        <v>58</v>
      </c>
      <c r="DB29" s="49">
        <v>340</v>
      </c>
      <c r="DC29" s="49">
        <v>15</v>
      </c>
      <c r="DD29" s="51">
        <v>413</v>
      </c>
      <c r="DE29" s="49">
        <v>0</v>
      </c>
      <c r="DF29" s="49">
        <v>0</v>
      </c>
      <c r="DG29" s="49">
        <v>0</v>
      </c>
      <c r="DH29" s="49">
        <v>0</v>
      </c>
      <c r="DI29" s="51">
        <v>36</v>
      </c>
      <c r="DJ29" s="49">
        <v>0</v>
      </c>
      <c r="DK29" s="49">
        <v>0</v>
      </c>
      <c r="DL29" s="49">
        <v>0</v>
      </c>
      <c r="DM29" s="51">
        <v>0</v>
      </c>
      <c r="DN29" s="51">
        <v>412</v>
      </c>
      <c r="DO29" s="50">
        <f t="shared" si="6"/>
        <v>0.22888888888888889</v>
      </c>
      <c r="DP29" s="49">
        <v>45</v>
      </c>
      <c r="DQ29" s="49">
        <v>0</v>
      </c>
      <c r="DR29" s="49">
        <v>0</v>
      </c>
      <c r="DS29" s="49">
        <v>0</v>
      </c>
      <c r="DT29" s="49">
        <v>0</v>
      </c>
      <c r="DU29" s="49">
        <v>0</v>
      </c>
      <c r="DV29" s="49">
        <v>10</v>
      </c>
      <c r="DW29" s="49">
        <v>0</v>
      </c>
      <c r="DX29" s="49">
        <v>3</v>
      </c>
      <c r="DY29" s="49">
        <v>6</v>
      </c>
      <c r="DZ29" s="51">
        <v>1150</v>
      </c>
      <c r="EA29" s="51">
        <v>1565</v>
      </c>
      <c r="EB29" s="49" t="s">
        <v>184</v>
      </c>
    </row>
    <row r="30" spans="1:132" s="3" customFormat="1">
      <c r="A30" s="3" t="s">
        <v>82</v>
      </c>
      <c r="B30" s="3" t="s">
        <v>369</v>
      </c>
      <c r="C30" s="3" t="s">
        <v>287</v>
      </c>
      <c r="D30" s="35" t="s">
        <v>187</v>
      </c>
      <c r="E30" s="37">
        <v>1612</v>
      </c>
      <c r="F30" s="37"/>
      <c r="G30" s="37"/>
      <c r="H30" s="36"/>
      <c r="I30" s="37"/>
      <c r="J30" s="37">
        <v>1635</v>
      </c>
      <c r="K30" s="36">
        <v>52</v>
      </c>
      <c r="L30" s="37">
        <v>1700</v>
      </c>
      <c r="M30" s="38">
        <f t="shared" si="7"/>
        <v>1.0397553516819571</v>
      </c>
      <c r="N30" s="39">
        <v>43466</v>
      </c>
      <c r="O30" s="39">
        <v>43830</v>
      </c>
      <c r="P30" s="40">
        <v>0</v>
      </c>
      <c r="Q30" s="40">
        <v>32</v>
      </c>
      <c r="R30" s="40">
        <v>0</v>
      </c>
      <c r="S30" s="40">
        <v>32</v>
      </c>
      <c r="T30" s="40">
        <v>18</v>
      </c>
      <c r="U30" s="40">
        <v>50</v>
      </c>
      <c r="V30" s="40">
        <v>3</v>
      </c>
      <c r="W30" s="40">
        <v>20</v>
      </c>
      <c r="X30" s="41">
        <v>78954</v>
      </c>
      <c r="Y30" s="42">
        <f t="shared" si="0"/>
        <v>48.289908256880736</v>
      </c>
      <c r="Z30" s="41">
        <v>0</v>
      </c>
      <c r="AA30" s="41">
        <v>0</v>
      </c>
      <c r="AB30" s="41">
        <v>0</v>
      </c>
      <c r="AC30" s="41">
        <v>14646</v>
      </c>
      <c r="AD30" s="41">
        <v>14646</v>
      </c>
      <c r="AE30" s="41">
        <v>93600</v>
      </c>
      <c r="AF30" s="41">
        <v>3764</v>
      </c>
      <c r="AG30" s="41">
        <v>97364</v>
      </c>
      <c r="AH30" s="41">
        <v>200</v>
      </c>
      <c r="AI30" s="41">
        <v>0</v>
      </c>
      <c r="AJ30" s="41">
        <v>0</v>
      </c>
      <c r="AK30" s="41">
        <v>200</v>
      </c>
      <c r="AL30" s="41">
        <v>0</v>
      </c>
      <c r="AM30" s="43">
        <v>682.5</v>
      </c>
      <c r="AN30" s="41">
        <v>0</v>
      </c>
      <c r="AO30" s="41">
        <v>683</v>
      </c>
      <c r="AP30" s="41">
        <v>5699</v>
      </c>
      <c r="AQ30" s="41">
        <v>6582</v>
      </c>
      <c r="AR30" s="41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5">
        <v>6533</v>
      </c>
      <c r="AY30" s="45">
        <v>304</v>
      </c>
      <c r="AZ30" s="45">
        <v>1137</v>
      </c>
      <c r="BA30" s="45">
        <v>7974</v>
      </c>
      <c r="BB30" s="46">
        <f t="shared" si="1"/>
        <v>4.8770642201834864</v>
      </c>
      <c r="BC30" s="45">
        <v>45016</v>
      </c>
      <c r="BD30" s="45">
        <v>11343</v>
      </c>
      <c r="BE30" s="45">
        <v>56359</v>
      </c>
      <c r="BF30" s="45">
        <v>33098</v>
      </c>
      <c r="BG30" s="45">
        <v>97364</v>
      </c>
      <c r="BH30" s="45">
        <v>97431</v>
      </c>
      <c r="BI30" s="45">
        <v>5899</v>
      </c>
      <c r="BJ30" s="45">
        <v>0</v>
      </c>
      <c r="BK30" s="47"/>
      <c r="BL30" s="47"/>
      <c r="BM30" s="48">
        <v>12634</v>
      </c>
      <c r="BN30" s="48">
        <v>11693</v>
      </c>
      <c r="BO30" s="47"/>
      <c r="BP30" s="47"/>
      <c r="BQ30" s="48">
        <v>2903</v>
      </c>
      <c r="BR30" s="47"/>
      <c r="BS30" s="47"/>
      <c r="BT30" s="48">
        <v>1027</v>
      </c>
      <c r="BU30" s="48">
        <v>7959</v>
      </c>
      <c r="BV30" s="48">
        <v>36216</v>
      </c>
      <c r="BW30" s="47">
        <v>17</v>
      </c>
      <c r="BX30" s="47">
        <v>2</v>
      </c>
      <c r="BY30" s="47">
        <v>19</v>
      </c>
      <c r="BZ30" s="47">
        <v>52</v>
      </c>
      <c r="CA30" s="49"/>
      <c r="CB30" s="49"/>
      <c r="CC30" s="49">
        <v>900</v>
      </c>
      <c r="CD30" s="50">
        <f t="shared" si="2"/>
        <v>0.55045871559633031</v>
      </c>
      <c r="CE30" s="51">
        <v>10481</v>
      </c>
      <c r="CF30" s="52" t="s">
        <v>489</v>
      </c>
      <c r="CG30" s="50">
        <f t="shared" si="8"/>
        <v>6.4103975535168196</v>
      </c>
      <c r="CH30" s="49">
        <v>0</v>
      </c>
      <c r="CI30" s="49">
        <v>731</v>
      </c>
      <c r="CJ30" s="52" t="s">
        <v>488</v>
      </c>
      <c r="CK30" s="51">
        <v>1390</v>
      </c>
      <c r="CL30" s="49">
        <v>5</v>
      </c>
      <c r="CM30" s="49"/>
      <c r="CN30" s="49"/>
      <c r="CO30" s="51">
        <v>14799</v>
      </c>
      <c r="CP30" s="49">
        <v>0</v>
      </c>
      <c r="CQ30" s="51">
        <v>16194</v>
      </c>
      <c r="CR30" s="50">
        <f t="shared" si="4"/>
        <v>9.9045871559633021</v>
      </c>
      <c r="CS30" s="50">
        <f t="shared" si="9"/>
        <v>1.5450815761854786</v>
      </c>
      <c r="CT30" s="49">
        <v>228</v>
      </c>
      <c r="CU30" s="49">
        <v>339</v>
      </c>
      <c r="CV30" s="49">
        <v>0</v>
      </c>
      <c r="CW30" s="49">
        <v>0</v>
      </c>
      <c r="CX30" s="49">
        <v>0</v>
      </c>
      <c r="CY30" s="49">
        <v>131</v>
      </c>
      <c r="CZ30" s="49">
        <v>57</v>
      </c>
      <c r="DA30" s="49"/>
      <c r="DB30" s="49"/>
      <c r="DC30" s="49"/>
      <c r="DD30" s="51">
        <v>4128</v>
      </c>
      <c r="DE30" s="49">
        <v>0</v>
      </c>
      <c r="DF30" s="49">
        <v>0</v>
      </c>
      <c r="DG30" s="49">
        <v>0</v>
      </c>
      <c r="DH30" s="49">
        <v>0</v>
      </c>
      <c r="DI30" s="51">
        <v>131</v>
      </c>
      <c r="DJ30" s="49">
        <v>0</v>
      </c>
      <c r="DK30" s="49">
        <v>0</v>
      </c>
      <c r="DL30" s="49">
        <v>0</v>
      </c>
      <c r="DM30" s="51">
        <v>0</v>
      </c>
      <c r="DN30" s="51">
        <v>4128</v>
      </c>
      <c r="DO30" s="50">
        <f t="shared" si="6"/>
        <v>2.524770642201835</v>
      </c>
      <c r="DP30" s="49">
        <v>30</v>
      </c>
      <c r="DQ30" s="49">
        <v>0</v>
      </c>
      <c r="DR30" s="49">
        <v>0</v>
      </c>
      <c r="DS30" s="49">
        <v>0</v>
      </c>
      <c r="DT30" s="49">
        <v>0</v>
      </c>
      <c r="DU30" s="49">
        <v>1</v>
      </c>
      <c r="DV30" s="49">
        <v>0</v>
      </c>
      <c r="DW30" s="49">
        <v>0</v>
      </c>
      <c r="DX30" s="49">
        <v>5</v>
      </c>
      <c r="DY30" s="49">
        <v>20</v>
      </c>
      <c r="DZ30" s="49">
        <v>660</v>
      </c>
      <c r="EA30" s="51">
        <v>3889</v>
      </c>
      <c r="EB30" s="51">
        <v>4655</v>
      </c>
    </row>
    <row r="31" spans="1:132" s="3" customFormat="1">
      <c r="A31" s="3" t="s">
        <v>87</v>
      </c>
      <c r="B31" s="3" t="s">
        <v>284</v>
      </c>
      <c r="C31" s="3" t="s">
        <v>284</v>
      </c>
      <c r="D31" s="35" t="s">
        <v>187</v>
      </c>
      <c r="E31" s="37">
        <v>1404</v>
      </c>
      <c r="F31" s="37"/>
      <c r="G31" s="37"/>
      <c r="H31" s="36"/>
      <c r="I31" s="37"/>
      <c r="J31" s="37">
        <v>3066</v>
      </c>
      <c r="K31" s="36">
        <v>52</v>
      </c>
      <c r="L31" s="37">
        <v>11500</v>
      </c>
      <c r="M31" s="38">
        <f t="shared" si="7"/>
        <v>3.7508153946510112</v>
      </c>
      <c r="N31" s="39">
        <v>43466</v>
      </c>
      <c r="O31" s="39">
        <v>43830</v>
      </c>
      <c r="P31" s="40">
        <v>0</v>
      </c>
      <c r="Q31" s="40">
        <v>0</v>
      </c>
      <c r="R31" s="40">
        <v>22</v>
      </c>
      <c r="S31" s="40">
        <v>22</v>
      </c>
      <c r="T31" s="40">
        <v>0</v>
      </c>
      <c r="U31" s="40">
        <v>22</v>
      </c>
      <c r="V31" s="40">
        <v>0</v>
      </c>
      <c r="W31" s="40">
        <v>3</v>
      </c>
      <c r="X31" s="41">
        <v>43500</v>
      </c>
      <c r="Y31" s="42">
        <f t="shared" si="0"/>
        <v>14.187866927592955</v>
      </c>
      <c r="Z31" s="41">
        <v>0</v>
      </c>
      <c r="AA31" s="41">
        <v>0</v>
      </c>
      <c r="AB31" s="41">
        <v>0</v>
      </c>
      <c r="AC31" s="41">
        <v>10960</v>
      </c>
      <c r="AD31" s="41">
        <v>10960</v>
      </c>
      <c r="AE31" s="41">
        <v>54460</v>
      </c>
      <c r="AF31" s="41">
        <v>4735</v>
      </c>
      <c r="AG31" s="41">
        <v>59195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3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500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5">
        <v>7435</v>
      </c>
      <c r="AY31" s="45">
        <v>0</v>
      </c>
      <c r="AZ31" s="45">
        <v>0</v>
      </c>
      <c r="BA31" s="45">
        <v>7435</v>
      </c>
      <c r="BB31" s="46">
        <f t="shared" si="1"/>
        <v>2.4249836921069798</v>
      </c>
      <c r="BC31" s="45">
        <v>26922</v>
      </c>
      <c r="BD31" s="45">
        <v>3162</v>
      </c>
      <c r="BE31" s="45">
        <v>30084</v>
      </c>
      <c r="BF31" s="45">
        <v>21676</v>
      </c>
      <c r="BG31" s="45">
        <v>59195</v>
      </c>
      <c r="BH31" s="45">
        <v>59195</v>
      </c>
      <c r="BI31" s="45">
        <v>532</v>
      </c>
      <c r="BJ31" s="45">
        <v>0</v>
      </c>
      <c r="BK31" s="47"/>
      <c r="BL31" s="47"/>
      <c r="BM31" s="48">
        <v>15135</v>
      </c>
      <c r="BN31" s="48">
        <v>9398</v>
      </c>
      <c r="BO31" s="47"/>
      <c r="BP31" s="47"/>
      <c r="BQ31" s="47">
        <v>163</v>
      </c>
      <c r="BR31" s="47"/>
      <c r="BS31" s="47"/>
      <c r="BT31" s="47">
        <v>122</v>
      </c>
      <c r="BU31" s="48">
        <v>5963</v>
      </c>
      <c r="BV31" s="48">
        <v>30781</v>
      </c>
      <c r="BW31" s="47"/>
      <c r="BX31" s="47"/>
      <c r="BY31" s="47">
        <v>9</v>
      </c>
      <c r="BZ31" s="47">
        <v>51</v>
      </c>
      <c r="CA31" s="49"/>
      <c r="CB31" s="49"/>
      <c r="CC31" s="49"/>
      <c r="CD31" s="50"/>
      <c r="CE31" s="51">
        <v>5045</v>
      </c>
      <c r="CF31" s="52" t="s">
        <v>489</v>
      </c>
      <c r="CG31" s="50">
        <f t="shared" si="8"/>
        <v>1.6454664057403783</v>
      </c>
      <c r="CH31" s="51">
        <v>2555</v>
      </c>
      <c r="CI31" s="49">
        <v>484</v>
      </c>
      <c r="CJ31" s="52" t="s">
        <v>488</v>
      </c>
      <c r="CK31" s="49">
        <v>24</v>
      </c>
      <c r="CL31" s="49">
        <v>0</v>
      </c>
      <c r="CM31" s="51">
        <v>3310</v>
      </c>
      <c r="CN31" s="49">
        <v>2127</v>
      </c>
      <c r="CO31" s="51">
        <v>10884</v>
      </c>
      <c r="CP31" s="49">
        <v>540</v>
      </c>
      <c r="CQ31" s="51">
        <v>10908</v>
      </c>
      <c r="CR31" s="50">
        <f t="shared" si="4"/>
        <v>3.5577299412915853</v>
      </c>
      <c r="CS31" s="50">
        <f t="shared" si="9"/>
        <v>2.1621407333994052</v>
      </c>
      <c r="CT31" s="49">
        <v>0</v>
      </c>
      <c r="CU31" s="49">
        <v>2</v>
      </c>
      <c r="CV31" s="49">
        <v>3</v>
      </c>
      <c r="CW31" s="49">
        <v>3</v>
      </c>
      <c r="CX31" s="49">
        <v>0</v>
      </c>
      <c r="CY31" s="49">
        <v>6</v>
      </c>
      <c r="CZ31" s="49">
        <v>0</v>
      </c>
      <c r="DA31" s="49">
        <v>48</v>
      </c>
      <c r="DB31" s="49">
        <v>129</v>
      </c>
      <c r="DC31" s="49">
        <v>0</v>
      </c>
      <c r="DD31" s="51">
        <v>177</v>
      </c>
      <c r="DE31" s="49">
        <v>0</v>
      </c>
      <c r="DF31" s="49">
        <v>0</v>
      </c>
      <c r="DG31" s="49">
        <v>0</v>
      </c>
      <c r="DH31" s="49">
        <v>0</v>
      </c>
      <c r="DI31" s="51">
        <v>6</v>
      </c>
      <c r="DJ31" s="49">
        <v>0</v>
      </c>
      <c r="DK31" s="49">
        <v>0</v>
      </c>
      <c r="DL31" s="49">
        <v>0</v>
      </c>
      <c r="DM31" s="51">
        <v>0</v>
      </c>
      <c r="DN31" s="51">
        <v>177</v>
      </c>
      <c r="DO31" s="50">
        <f t="shared" si="6"/>
        <v>5.7729941291585124E-2</v>
      </c>
      <c r="DP31" s="49">
        <v>0</v>
      </c>
      <c r="DQ31" s="49">
        <v>0</v>
      </c>
      <c r="DR31" s="49">
        <v>0</v>
      </c>
      <c r="DS31" s="49">
        <v>0</v>
      </c>
      <c r="DT31" s="49">
        <v>0</v>
      </c>
      <c r="DU31" s="49">
        <v>0</v>
      </c>
      <c r="DV31" s="49">
        <v>24</v>
      </c>
      <c r="DW31" s="49">
        <v>0</v>
      </c>
      <c r="DX31" s="49">
        <v>5</v>
      </c>
      <c r="DY31" s="49">
        <v>3</v>
      </c>
      <c r="DZ31" s="49">
        <v>604</v>
      </c>
      <c r="EA31" s="49">
        <v>416</v>
      </c>
      <c r="EB31" s="49">
        <v>478</v>
      </c>
    </row>
    <row r="32" spans="1:132" s="3" customFormat="1">
      <c r="A32" s="3" t="s">
        <v>92</v>
      </c>
      <c r="B32" s="3" t="s">
        <v>377</v>
      </c>
      <c r="C32" s="3" t="s">
        <v>283</v>
      </c>
      <c r="D32" s="35" t="s">
        <v>188</v>
      </c>
      <c r="E32" s="37">
        <v>1820</v>
      </c>
      <c r="F32" s="37"/>
      <c r="G32" s="37"/>
      <c r="H32" s="36"/>
      <c r="I32" s="37"/>
      <c r="J32" s="37">
        <v>2314</v>
      </c>
      <c r="K32" s="36">
        <v>52</v>
      </c>
      <c r="L32" s="37">
        <v>2626</v>
      </c>
      <c r="M32" s="38">
        <f t="shared" si="7"/>
        <v>1.1348314606741574</v>
      </c>
      <c r="N32" s="39">
        <v>43466</v>
      </c>
      <c r="O32" s="39">
        <v>43830</v>
      </c>
      <c r="P32" s="40">
        <v>53</v>
      </c>
      <c r="Q32" s="40">
        <v>0</v>
      </c>
      <c r="R32" s="40">
        <v>0</v>
      </c>
      <c r="S32" s="40">
        <v>53</v>
      </c>
      <c r="T32" s="40">
        <v>0</v>
      </c>
      <c r="U32" s="40">
        <v>53</v>
      </c>
      <c r="V32" s="40">
        <v>0</v>
      </c>
      <c r="W32" s="40">
        <v>25</v>
      </c>
      <c r="X32" s="41">
        <v>83813</v>
      </c>
      <c r="Y32" s="42">
        <f t="shared" si="0"/>
        <v>36.219965427830594</v>
      </c>
      <c r="Z32" s="41">
        <v>0</v>
      </c>
      <c r="AA32" s="41">
        <v>0</v>
      </c>
      <c r="AB32" s="41">
        <v>0</v>
      </c>
      <c r="AC32" s="41">
        <v>9466</v>
      </c>
      <c r="AD32" s="41">
        <v>9466</v>
      </c>
      <c r="AE32" s="41">
        <v>93279</v>
      </c>
      <c r="AF32" s="41">
        <v>16348</v>
      </c>
      <c r="AG32" s="41">
        <v>109627</v>
      </c>
      <c r="AH32" s="41">
        <v>200</v>
      </c>
      <c r="AI32" s="41">
        <v>0</v>
      </c>
      <c r="AJ32" s="41">
        <v>0</v>
      </c>
      <c r="AK32" s="41">
        <v>200</v>
      </c>
      <c r="AL32" s="41">
        <v>0</v>
      </c>
      <c r="AM32" s="43">
        <v>0</v>
      </c>
      <c r="AN32" s="41">
        <v>0</v>
      </c>
      <c r="AO32" s="41">
        <v>0</v>
      </c>
      <c r="AP32" s="41">
        <v>5000</v>
      </c>
      <c r="AQ32" s="41">
        <v>5200</v>
      </c>
      <c r="AR32" s="41">
        <v>20348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5">
        <v>8200</v>
      </c>
      <c r="AY32" s="45">
        <v>1300</v>
      </c>
      <c r="AZ32" s="45">
        <v>3400</v>
      </c>
      <c r="BA32" s="45">
        <v>12900</v>
      </c>
      <c r="BB32" s="46">
        <f t="shared" si="1"/>
        <v>5.5747623163353497</v>
      </c>
      <c r="BC32" s="45">
        <v>70664</v>
      </c>
      <c r="BD32" s="45">
        <v>11418</v>
      </c>
      <c r="BE32" s="45">
        <v>82082</v>
      </c>
      <c r="BF32" s="45">
        <v>14018</v>
      </c>
      <c r="BG32" s="45">
        <v>109627</v>
      </c>
      <c r="BH32" s="45">
        <v>109000</v>
      </c>
      <c r="BI32" s="45">
        <v>1994</v>
      </c>
      <c r="BJ32" s="45">
        <v>0</v>
      </c>
      <c r="BK32" s="48">
        <v>8695</v>
      </c>
      <c r="BL32" s="48">
        <v>4331</v>
      </c>
      <c r="BM32" s="48">
        <v>13026</v>
      </c>
      <c r="BN32" s="48">
        <v>11693</v>
      </c>
      <c r="BO32" s="47">
        <v>654</v>
      </c>
      <c r="BP32" s="47">
        <v>153</v>
      </c>
      <c r="BQ32" s="47">
        <v>807</v>
      </c>
      <c r="BR32" s="47">
        <v>285</v>
      </c>
      <c r="BS32" s="47">
        <v>243</v>
      </c>
      <c r="BT32" s="47">
        <v>528</v>
      </c>
      <c r="BU32" s="48">
        <v>7959</v>
      </c>
      <c r="BV32" s="48">
        <v>34013</v>
      </c>
      <c r="BW32" s="47">
        <v>30</v>
      </c>
      <c r="BX32" s="47">
        <v>5</v>
      </c>
      <c r="BY32" s="47">
        <v>35</v>
      </c>
      <c r="BZ32" s="47">
        <v>51</v>
      </c>
      <c r="CA32" s="49"/>
      <c r="CB32" s="49"/>
      <c r="CC32" s="51">
        <v>1698</v>
      </c>
      <c r="CD32" s="50">
        <f t="shared" ref="CD32:CD52" si="10">CC32/J32</f>
        <v>0.73379429559204845</v>
      </c>
      <c r="CE32" s="51">
        <v>12589</v>
      </c>
      <c r="CF32" s="52" t="s">
        <v>489</v>
      </c>
      <c r="CG32" s="50">
        <f t="shared" si="8"/>
        <v>5.4403630077787382</v>
      </c>
      <c r="CH32" s="49">
        <v>12</v>
      </c>
      <c r="CI32" s="49">
        <v>352</v>
      </c>
      <c r="CJ32" s="52" t="s">
        <v>488</v>
      </c>
      <c r="CK32" s="51">
        <v>4425</v>
      </c>
      <c r="CL32" s="49">
        <v>14</v>
      </c>
      <c r="CM32" s="51">
        <v>4904</v>
      </c>
      <c r="CN32" s="51">
        <v>5125</v>
      </c>
      <c r="CO32" s="51">
        <v>10029</v>
      </c>
      <c r="CP32" s="49">
        <v>0</v>
      </c>
      <c r="CQ32" s="51">
        <v>14468</v>
      </c>
      <c r="CR32" s="50">
        <f t="shared" si="4"/>
        <v>6.2523768366464996</v>
      </c>
      <c r="CS32" s="50">
        <f t="shared" si="9"/>
        <v>1.1492572881086662</v>
      </c>
      <c r="CT32" s="49">
        <v>12</v>
      </c>
      <c r="CU32" s="49">
        <v>153</v>
      </c>
      <c r="CV32" s="49">
        <v>8</v>
      </c>
      <c r="CW32" s="49">
        <v>92</v>
      </c>
      <c r="CX32" s="49">
        <v>1</v>
      </c>
      <c r="CY32" s="49">
        <v>101</v>
      </c>
      <c r="CZ32" s="49">
        <v>4</v>
      </c>
      <c r="DA32" s="49">
        <v>337</v>
      </c>
      <c r="DB32" s="51">
        <v>1138</v>
      </c>
      <c r="DC32" s="49">
        <v>6</v>
      </c>
      <c r="DD32" s="51">
        <v>1481</v>
      </c>
      <c r="DE32" s="49">
        <v>0</v>
      </c>
      <c r="DF32" s="49">
        <v>0</v>
      </c>
      <c r="DG32" s="49">
        <v>0</v>
      </c>
      <c r="DH32" s="49">
        <v>0</v>
      </c>
      <c r="DI32" s="51">
        <v>101</v>
      </c>
      <c r="DJ32" s="49">
        <v>0</v>
      </c>
      <c r="DK32" s="49">
        <v>0</v>
      </c>
      <c r="DL32" s="49">
        <v>0</v>
      </c>
      <c r="DM32" s="51">
        <v>0</v>
      </c>
      <c r="DN32" s="51">
        <v>1481</v>
      </c>
      <c r="DO32" s="50">
        <f t="shared" si="6"/>
        <v>0.64001728608470176</v>
      </c>
      <c r="DP32" s="49">
        <v>48</v>
      </c>
      <c r="DQ32" s="49">
        <v>0</v>
      </c>
      <c r="DR32" s="49">
        <v>0</v>
      </c>
      <c r="DS32" s="49">
        <v>0</v>
      </c>
      <c r="DT32" s="49">
        <v>0</v>
      </c>
      <c r="DU32" s="49">
        <v>0</v>
      </c>
      <c r="DV32" s="49">
        <v>0</v>
      </c>
      <c r="DW32" s="49">
        <v>0</v>
      </c>
      <c r="DX32" s="49">
        <v>13</v>
      </c>
      <c r="DY32" s="49">
        <v>10</v>
      </c>
      <c r="DZ32" s="51">
        <v>4840</v>
      </c>
      <c r="EA32" s="51">
        <v>1575</v>
      </c>
      <c r="EB32" s="51">
        <v>11962</v>
      </c>
    </row>
    <row r="33" spans="1:132" s="3" customFormat="1">
      <c r="A33" s="3" t="s">
        <v>98</v>
      </c>
      <c r="B33" s="3" t="s">
        <v>382</v>
      </c>
      <c r="C33" s="3" t="s">
        <v>289</v>
      </c>
      <c r="D33" s="35" t="s">
        <v>188</v>
      </c>
      <c r="E33" s="37">
        <v>2288</v>
      </c>
      <c r="F33" s="37"/>
      <c r="G33" s="37"/>
      <c r="H33" s="36"/>
      <c r="I33" s="37"/>
      <c r="J33" s="37">
        <v>2846</v>
      </c>
      <c r="K33" s="36">
        <v>52</v>
      </c>
      <c r="L33" s="37">
        <v>3000</v>
      </c>
      <c r="M33" s="38">
        <f t="shared" si="7"/>
        <v>1.0541110330288124</v>
      </c>
      <c r="N33" s="39">
        <v>43466</v>
      </c>
      <c r="O33" s="39">
        <v>43830</v>
      </c>
      <c r="P33" s="40">
        <v>20</v>
      </c>
      <c r="Q33" s="40">
        <v>0</v>
      </c>
      <c r="R33" s="40">
        <v>70</v>
      </c>
      <c r="S33" s="40">
        <v>90</v>
      </c>
      <c r="T33" s="40">
        <v>0</v>
      </c>
      <c r="U33" s="40">
        <v>90</v>
      </c>
      <c r="V33" s="40">
        <v>0</v>
      </c>
      <c r="W33" s="40">
        <v>30</v>
      </c>
      <c r="X33" s="41">
        <v>93500</v>
      </c>
      <c r="Y33" s="42">
        <f t="shared" si="0"/>
        <v>32.853127196064655</v>
      </c>
      <c r="Z33" s="41">
        <v>20</v>
      </c>
      <c r="AA33" s="41">
        <v>35</v>
      </c>
      <c r="AB33" s="41">
        <v>130</v>
      </c>
      <c r="AC33" s="41">
        <v>18546</v>
      </c>
      <c r="AD33" s="41">
        <v>18676</v>
      </c>
      <c r="AE33" s="41">
        <v>112176</v>
      </c>
      <c r="AF33" s="41">
        <v>18000</v>
      </c>
      <c r="AG33" s="41">
        <v>130176</v>
      </c>
      <c r="AH33" s="41">
        <v>200</v>
      </c>
      <c r="AI33" s="41">
        <v>0</v>
      </c>
      <c r="AJ33" s="41">
        <v>0</v>
      </c>
      <c r="AK33" s="41">
        <v>200</v>
      </c>
      <c r="AL33" s="41">
        <v>0</v>
      </c>
      <c r="AM33" s="43">
        <v>390</v>
      </c>
      <c r="AN33" s="41">
        <v>3132</v>
      </c>
      <c r="AO33" s="41">
        <v>3522</v>
      </c>
      <c r="AP33" s="41">
        <v>0</v>
      </c>
      <c r="AQ33" s="41">
        <v>3722</v>
      </c>
      <c r="AR33" s="41">
        <v>400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5">
        <v>10100</v>
      </c>
      <c r="AY33" s="45">
        <v>754</v>
      </c>
      <c r="AZ33" s="45">
        <v>400</v>
      </c>
      <c r="BA33" s="45">
        <v>11254</v>
      </c>
      <c r="BB33" s="46">
        <f t="shared" si="1"/>
        <v>3.9543218552354182</v>
      </c>
      <c r="BC33" s="45">
        <v>70390</v>
      </c>
      <c r="BD33" s="45">
        <v>5577</v>
      </c>
      <c r="BE33" s="45">
        <v>75967</v>
      </c>
      <c r="BF33" s="45">
        <v>42667</v>
      </c>
      <c r="BG33" s="45">
        <v>130176</v>
      </c>
      <c r="BH33" s="45">
        <v>129888</v>
      </c>
      <c r="BI33" s="45">
        <v>3132</v>
      </c>
      <c r="BJ33" s="45">
        <v>0</v>
      </c>
      <c r="BK33" s="48">
        <v>9738</v>
      </c>
      <c r="BL33" s="48">
        <v>5104</v>
      </c>
      <c r="BM33" s="48">
        <v>14842</v>
      </c>
      <c r="BN33" s="48">
        <v>11693</v>
      </c>
      <c r="BO33" s="48">
        <v>1738</v>
      </c>
      <c r="BP33" s="47">
        <v>540</v>
      </c>
      <c r="BQ33" s="48">
        <v>2278</v>
      </c>
      <c r="BR33" s="47">
        <v>452</v>
      </c>
      <c r="BS33" s="47">
        <v>41</v>
      </c>
      <c r="BT33" s="47">
        <v>493</v>
      </c>
      <c r="BU33" s="48">
        <v>7959</v>
      </c>
      <c r="BV33" s="48">
        <v>37265</v>
      </c>
      <c r="BW33" s="47">
        <v>0</v>
      </c>
      <c r="BX33" s="47">
        <v>0</v>
      </c>
      <c r="BY33" s="47">
        <v>0</v>
      </c>
      <c r="BZ33" s="47">
        <v>52</v>
      </c>
      <c r="CA33" s="49"/>
      <c r="CB33" s="49"/>
      <c r="CC33" s="51">
        <v>1150</v>
      </c>
      <c r="CD33" s="50">
        <f t="shared" si="10"/>
        <v>0.4040758959943781</v>
      </c>
      <c r="CE33" s="51">
        <v>23296</v>
      </c>
      <c r="CF33" s="52" t="s">
        <v>488</v>
      </c>
      <c r="CG33" s="50">
        <f t="shared" si="8"/>
        <v>8.1855235418130707</v>
      </c>
      <c r="CH33" s="52"/>
      <c r="CI33" s="51">
        <v>2200</v>
      </c>
      <c r="CJ33" s="52" t="s">
        <v>488</v>
      </c>
      <c r="CK33" s="51">
        <v>1653</v>
      </c>
      <c r="CL33" s="49">
        <v>142</v>
      </c>
      <c r="CM33" s="51">
        <v>9100</v>
      </c>
      <c r="CN33" s="51">
        <v>6000</v>
      </c>
      <c r="CO33" s="51">
        <v>15100</v>
      </c>
      <c r="CP33" s="52"/>
      <c r="CQ33" s="51">
        <v>16895</v>
      </c>
      <c r="CR33" s="50">
        <f t="shared" si="4"/>
        <v>5.9364019676739286</v>
      </c>
      <c r="CS33" s="50">
        <f t="shared" si="9"/>
        <v>0.7252317994505495</v>
      </c>
      <c r="CT33" s="49">
        <v>405</v>
      </c>
      <c r="CU33" s="49">
        <v>812</v>
      </c>
      <c r="CV33" s="49">
        <v>156</v>
      </c>
      <c r="CW33" s="49">
        <v>115</v>
      </c>
      <c r="CX33" s="49">
        <v>114</v>
      </c>
      <c r="CY33" s="49">
        <v>385</v>
      </c>
      <c r="CZ33" s="49">
        <v>122</v>
      </c>
      <c r="DA33" s="51">
        <v>1336</v>
      </c>
      <c r="DB33" s="51">
        <v>2784</v>
      </c>
      <c r="DC33" s="49">
        <v>570</v>
      </c>
      <c r="DD33" s="51">
        <v>4690</v>
      </c>
      <c r="DE33" s="49">
        <v>0</v>
      </c>
      <c r="DF33" s="49">
        <v>0</v>
      </c>
      <c r="DG33" s="49">
        <v>0</v>
      </c>
      <c r="DH33" s="49">
        <v>0</v>
      </c>
      <c r="DI33" s="51">
        <v>385</v>
      </c>
      <c r="DJ33" s="49">
        <v>0</v>
      </c>
      <c r="DK33" s="49">
        <v>0</v>
      </c>
      <c r="DL33" s="49">
        <v>0</v>
      </c>
      <c r="DM33" s="51">
        <v>0</v>
      </c>
      <c r="DN33" s="51">
        <v>4690</v>
      </c>
      <c r="DO33" s="50">
        <f t="shared" si="6"/>
        <v>1.6479269149683766</v>
      </c>
      <c r="DP33" s="49">
        <v>245</v>
      </c>
      <c r="DQ33" s="49">
        <v>0</v>
      </c>
      <c r="DR33" s="49">
        <v>0</v>
      </c>
      <c r="DS33" s="49">
        <v>0</v>
      </c>
      <c r="DT33" s="49">
        <v>0</v>
      </c>
      <c r="DU33" s="49">
        <v>44</v>
      </c>
      <c r="DV33" s="49">
        <v>4</v>
      </c>
      <c r="DW33" s="49">
        <v>4</v>
      </c>
      <c r="DX33" s="49">
        <v>14</v>
      </c>
      <c r="DY33" s="49">
        <v>250</v>
      </c>
      <c r="DZ33" s="51">
        <v>7500</v>
      </c>
      <c r="EA33" s="51">
        <v>9060</v>
      </c>
      <c r="EB33" s="51">
        <v>1291</v>
      </c>
    </row>
    <row r="34" spans="1:132" s="3" customFormat="1">
      <c r="A34" s="3" t="s">
        <v>100</v>
      </c>
      <c r="B34" s="3" t="s">
        <v>384</v>
      </c>
      <c r="C34" s="3" t="s">
        <v>291</v>
      </c>
      <c r="D34" s="35" t="s">
        <v>188</v>
      </c>
      <c r="E34" s="37">
        <v>2028</v>
      </c>
      <c r="F34" s="37"/>
      <c r="G34" s="37"/>
      <c r="H34" s="35"/>
      <c r="I34" s="37"/>
      <c r="J34" s="37">
        <v>3855</v>
      </c>
      <c r="K34" s="36">
        <v>52</v>
      </c>
      <c r="L34" s="37">
        <v>9520</v>
      </c>
      <c r="M34" s="38">
        <f t="shared" si="7"/>
        <v>2.469520103761349</v>
      </c>
      <c r="N34" s="39">
        <v>43466</v>
      </c>
      <c r="O34" s="39">
        <v>43830</v>
      </c>
      <c r="P34" s="40">
        <v>0</v>
      </c>
      <c r="Q34" s="40">
        <v>28</v>
      </c>
      <c r="R34" s="40">
        <v>28</v>
      </c>
      <c r="S34" s="40">
        <v>56</v>
      </c>
      <c r="T34" s="40">
        <v>3</v>
      </c>
      <c r="U34" s="40">
        <v>59</v>
      </c>
      <c r="V34" s="40">
        <v>0</v>
      </c>
      <c r="W34" s="40">
        <v>53</v>
      </c>
      <c r="X34" s="41">
        <v>32900</v>
      </c>
      <c r="Y34" s="42">
        <f t="shared" si="0"/>
        <v>8.5343709468223086</v>
      </c>
      <c r="Z34" s="41">
        <v>0</v>
      </c>
      <c r="AA34" s="41">
        <v>0</v>
      </c>
      <c r="AB34" s="41">
        <v>0</v>
      </c>
      <c r="AC34" s="41">
        <v>76680</v>
      </c>
      <c r="AD34" s="41">
        <v>76680</v>
      </c>
      <c r="AE34" s="41">
        <v>109580</v>
      </c>
      <c r="AF34" s="41">
        <v>31369</v>
      </c>
      <c r="AG34" s="41">
        <v>140949</v>
      </c>
      <c r="AH34" s="41">
        <v>200</v>
      </c>
      <c r="AI34" s="41">
        <v>0</v>
      </c>
      <c r="AJ34" s="41">
        <v>0</v>
      </c>
      <c r="AK34" s="41">
        <v>200</v>
      </c>
      <c r="AL34" s="41">
        <v>0</v>
      </c>
      <c r="AM34" s="43">
        <v>682.5</v>
      </c>
      <c r="AN34" s="41">
        <v>0</v>
      </c>
      <c r="AO34" s="41">
        <v>683</v>
      </c>
      <c r="AP34" s="41">
        <v>4325</v>
      </c>
      <c r="AQ34" s="41">
        <v>5208</v>
      </c>
      <c r="AR34" s="41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5">
        <v>13225</v>
      </c>
      <c r="AY34" s="45">
        <v>2161</v>
      </c>
      <c r="AZ34" s="45">
        <v>1664</v>
      </c>
      <c r="BA34" s="45">
        <v>17050</v>
      </c>
      <c r="BB34" s="46">
        <f t="shared" si="1"/>
        <v>4.4228274967574581</v>
      </c>
      <c r="BC34" s="45">
        <v>46782</v>
      </c>
      <c r="BD34" s="45">
        <v>8483</v>
      </c>
      <c r="BE34" s="45">
        <v>55265</v>
      </c>
      <c r="BF34" s="45">
        <v>37708</v>
      </c>
      <c r="BG34" s="45">
        <v>140949</v>
      </c>
      <c r="BH34" s="45">
        <v>110023</v>
      </c>
      <c r="BI34" s="45">
        <v>3410</v>
      </c>
      <c r="BJ34" s="45">
        <v>0</v>
      </c>
      <c r="BK34" s="48">
        <v>20872</v>
      </c>
      <c r="BL34" s="48">
        <v>9314</v>
      </c>
      <c r="BM34" s="48">
        <v>30186</v>
      </c>
      <c r="BN34" s="48">
        <v>11693</v>
      </c>
      <c r="BO34" s="48">
        <v>1974</v>
      </c>
      <c r="BP34" s="47">
        <v>324</v>
      </c>
      <c r="BQ34" s="48">
        <v>2298</v>
      </c>
      <c r="BR34" s="48">
        <v>2495</v>
      </c>
      <c r="BS34" s="47">
        <v>414</v>
      </c>
      <c r="BT34" s="48">
        <v>2909</v>
      </c>
      <c r="BU34" s="48">
        <v>7959</v>
      </c>
      <c r="BV34" s="48">
        <v>55045</v>
      </c>
      <c r="BW34" s="47">
        <v>27</v>
      </c>
      <c r="BX34" s="47">
        <v>9</v>
      </c>
      <c r="BY34" s="47">
        <v>36</v>
      </c>
      <c r="BZ34" s="47">
        <v>53</v>
      </c>
      <c r="CA34" s="51">
        <v>2061</v>
      </c>
      <c r="CB34" s="49">
        <v>373</v>
      </c>
      <c r="CC34" s="51">
        <v>2434</v>
      </c>
      <c r="CD34" s="50">
        <f t="shared" si="10"/>
        <v>0.63138780804150452</v>
      </c>
      <c r="CE34" s="51">
        <v>18300</v>
      </c>
      <c r="CF34" s="52" t="s">
        <v>488</v>
      </c>
      <c r="CG34" s="50">
        <f t="shared" si="8"/>
        <v>4.7470817120622568</v>
      </c>
      <c r="CH34" s="49">
        <v>0</v>
      </c>
      <c r="CI34" s="49">
        <v>756</v>
      </c>
      <c r="CJ34" s="52" t="s">
        <v>488</v>
      </c>
      <c r="CK34" s="51">
        <v>1931</v>
      </c>
      <c r="CL34" s="51">
        <v>1161</v>
      </c>
      <c r="CM34" s="51">
        <v>12359</v>
      </c>
      <c r="CN34" s="49">
        <v>5809</v>
      </c>
      <c r="CO34" s="51">
        <v>18168</v>
      </c>
      <c r="CP34" s="49">
        <v>0</v>
      </c>
      <c r="CQ34" s="51">
        <v>21260</v>
      </c>
      <c r="CR34" s="50">
        <f t="shared" si="4"/>
        <v>5.5149156939040207</v>
      </c>
      <c r="CS34" s="50">
        <f t="shared" si="9"/>
        <v>1.1617486338797813</v>
      </c>
      <c r="CT34" s="49">
        <v>894</v>
      </c>
      <c r="CU34" s="49">
        <v>748</v>
      </c>
      <c r="CV34" s="49">
        <v>10</v>
      </c>
      <c r="CW34" s="49">
        <v>62</v>
      </c>
      <c r="CX34" s="49">
        <v>10</v>
      </c>
      <c r="CY34" s="49">
        <v>82</v>
      </c>
      <c r="CZ34" s="49">
        <v>5</v>
      </c>
      <c r="DA34" s="49">
        <v>186</v>
      </c>
      <c r="DB34" s="49">
        <v>665</v>
      </c>
      <c r="DC34" s="49">
        <v>93</v>
      </c>
      <c r="DD34" s="51">
        <v>944</v>
      </c>
      <c r="DE34" s="49">
        <v>0</v>
      </c>
      <c r="DF34" s="49">
        <v>0</v>
      </c>
      <c r="DG34" s="49">
        <v>0</v>
      </c>
      <c r="DH34" s="49">
        <v>0</v>
      </c>
      <c r="DI34" s="51">
        <v>82</v>
      </c>
      <c r="DJ34" s="49">
        <v>0</v>
      </c>
      <c r="DK34" s="49">
        <v>0</v>
      </c>
      <c r="DL34" s="49">
        <v>0</v>
      </c>
      <c r="DM34" s="51">
        <v>0</v>
      </c>
      <c r="DN34" s="51">
        <v>944</v>
      </c>
      <c r="DO34" s="50">
        <f t="shared" si="6"/>
        <v>0.24487678339818417</v>
      </c>
      <c r="DP34" s="49">
        <v>144</v>
      </c>
      <c r="DQ34" s="49">
        <v>0</v>
      </c>
      <c r="DR34" s="49">
        <v>0</v>
      </c>
      <c r="DS34" s="49">
        <v>4</v>
      </c>
      <c r="DT34" s="49">
        <v>400</v>
      </c>
      <c r="DU34" s="49">
        <v>16</v>
      </c>
      <c r="DV34" s="49">
        <v>2</v>
      </c>
      <c r="DW34" s="49">
        <v>0</v>
      </c>
      <c r="DX34" s="49">
        <v>11</v>
      </c>
      <c r="DY34" s="49">
        <v>125</v>
      </c>
      <c r="DZ34" s="51">
        <v>1624</v>
      </c>
      <c r="EA34" s="51">
        <v>3300</v>
      </c>
      <c r="EB34" s="49"/>
    </row>
    <row r="35" spans="1:132" s="3" customFormat="1">
      <c r="A35" s="3" t="s">
        <v>101</v>
      </c>
      <c r="B35" s="3" t="s">
        <v>385</v>
      </c>
      <c r="C35" s="3" t="s">
        <v>282</v>
      </c>
      <c r="D35" s="35" t="s">
        <v>187</v>
      </c>
      <c r="E35" s="37">
        <v>408</v>
      </c>
      <c r="F35" s="37"/>
      <c r="G35" s="37"/>
      <c r="H35" s="35"/>
      <c r="I35" s="37"/>
      <c r="J35" s="37">
        <v>1099</v>
      </c>
      <c r="K35" s="36">
        <v>51</v>
      </c>
      <c r="L35" s="36">
        <v>900</v>
      </c>
      <c r="M35" s="38">
        <f t="shared" si="7"/>
        <v>0.81892629663330296</v>
      </c>
      <c r="N35" s="39">
        <v>43466</v>
      </c>
      <c r="O35" s="39">
        <v>43830</v>
      </c>
      <c r="P35" s="40">
        <v>8</v>
      </c>
      <c r="Q35" s="40">
        <v>0</v>
      </c>
      <c r="R35" s="40">
        <v>0</v>
      </c>
      <c r="S35" s="40">
        <v>8</v>
      </c>
      <c r="T35" s="40">
        <v>0</v>
      </c>
      <c r="U35" s="40">
        <v>8</v>
      </c>
      <c r="V35" s="40">
        <v>0</v>
      </c>
      <c r="W35" s="40">
        <v>4.5</v>
      </c>
      <c r="X35" s="41">
        <v>14000</v>
      </c>
      <c r="Y35" s="42">
        <f t="shared" si="0"/>
        <v>12.738853503184714</v>
      </c>
      <c r="Z35" s="41">
        <v>0</v>
      </c>
      <c r="AA35" s="41">
        <v>0</v>
      </c>
      <c r="AB35" s="41">
        <v>0</v>
      </c>
      <c r="AC35" s="41">
        <v>1400</v>
      </c>
      <c r="AD35" s="41">
        <v>1400</v>
      </c>
      <c r="AE35" s="41">
        <v>15400</v>
      </c>
      <c r="AF35" s="41">
        <v>0</v>
      </c>
      <c r="AG35" s="41">
        <v>15400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3">
        <v>0</v>
      </c>
      <c r="AN35" s="41">
        <v>0</v>
      </c>
      <c r="AO35" s="41">
        <v>0</v>
      </c>
      <c r="AP35" s="41">
        <v>14000</v>
      </c>
      <c r="AQ35" s="41">
        <v>14000</v>
      </c>
      <c r="AR35" s="41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5">
        <v>1100</v>
      </c>
      <c r="AY35" s="45">
        <v>0</v>
      </c>
      <c r="AZ35" s="45">
        <v>70</v>
      </c>
      <c r="BA35" s="45">
        <v>1170</v>
      </c>
      <c r="BB35" s="46">
        <f t="shared" si="1"/>
        <v>1.064604185623294</v>
      </c>
      <c r="BC35" s="45"/>
      <c r="BD35" s="45"/>
      <c r="BE35" s="45">
        <v>8320</v>
      </c>
      <c r="BF35" s="45">
        <v>0</v>
      </c>
      <c r="BG35" s="45">
        <v>15400</v>
      </c>
      <c r="BH35" s="45">
        <v>9490</v>
      </c>
      <c r="BI35" s="45">
        <v>0</v>
      </c>
      <c r="BJ35" s="45">
        <v>0</v>
      </c>
      <c r="BK35" s="48">
        <v>3250</v>
      </c>
      <c r="BL35" s="48">
        <v>1170</v>
      </c>
      <c r="BM35" s="48">
        <v>4420</v>
      </c>
      <c r="BN35" s="47">
        <v>0</v>
      </c>
      <c r="BO35" s="47">
        <v>93</v>
      </c>
      <c r="BP35" s="47">
        <v>21</v>
      </c>
      <c r="BQ35" s="47">
        <v>114</v>
      </c>
      <c r="BR35" s="47">
        <v>76</v>
      </c>
      <c r="BS35" s="47">
        <v>11</v>
      </c>
      <c r="BT35" s="47">
        <v>87</v>
      </c>
      <c r="BU35" s="47">
        <v>0</v>
      </c>
      <c r="BV35" s="48">
        <v>4621</v>
      </c>
      <c r="BW35" s="47">
        <v>12</v>
      </c>
      <c r="BX35" s="47">
        <v>2</v>
      </c>
      <c r="BY35" s="47">
        <v>14</v>
      </c>
      <c r="BZ35" s="47">
        <v>51</v>
      </c>
      <c r="CA35" s="49">
        <v>442</v>
      </c>
      <c r="CB35" s="49">
        <v>45</v>
      </c>
      <c r="CC35" s="49">
        <v>487</v>
      </c>
      <c r="CD35" s="50">
        <f t="shared" si="10"/>
        <v>0.44313011828935395</v>
      </c>
      <c r="CE35" s="49">
        <v>816</v>
      </c>
      <c r="CF35" s="52" t="s">
        <v>488</v>
      </c>
      <c r="CG35" s="50">
        <f t="shared" si="8"/>
        <v>0.7424931756141947</v>
      </c>
      <c r="CH35" s="52"/>
      <c r="CI35" s="49">
        <v>204</v>
      </c>
      <c r="CJ35" s="52" t="s">
        <v>488</v>
      </c>
      <c r="CK35" s="49">
        <v>0</v>
      </c>
      <c r="CL35" s="49">
        <v>3</v>
      </c>
      <c r="CM35" s="49">
        <v>240</v>
      </c>
      <c r="CN35" s="49">
        <v>73</v>
      </c>
      <c r="CO35" s="49">
        <v>313</v>
      </c>
      <c r="CP35" s="49"/>
      <c r="CQ35" s="49">
        <v>316</v>
      </c>
      <c r="CR35" s="50">
        <f t="shared" si="4"/>
        <v>0.28753412192902639</v>
      </c>
      <c r="CS35" s="50">
        <f t="shared" si="9"/>
        <v>0.38725490196078433</v>
      </c>
      <c r="CT35" s="49">
        <v>1</v>
      </c>
      <c r="CU35" s="49">
        <v>4</v>
      </c>
      <c r="CV35" s="49">
        <v>4</v>
      </c>
      <c r="CW35" s="49">
        <v>1</v>
      </c>
      <c r="CX35" s="49">
        <v>1</v>
      </c>
      <c r="CY35" s="49">
        <v>6</v>
      </c>
      <c r="CZ35" s="49">
        <v>4</v>
      </c>
      <c r="DA35" s="49">
        <v>225</v>
      </c>
      <c r="DB35" s="49">
        <v>50</v>
      </c>
      <c r="DC35" s="49">
        <v>10</v>
      </c>
      <c r="DD35" s="51">
        <v>285</v>
      </c>
      <c r="DE35" s="49">
        <v>0</v>
      </c>
      <c r="DF35" s="49">
        <v>0</v>
      </c>
      <c r="DG35" s="49">
        <v>0</v>
      </c>
      <c r="DH35" s="49">
        <v>0</v>
      </c>
      <c r="DI35" s="51">
        <v>6</v>
      </c>
      <c r="DJ35" s="49">
        <v>0</v>
      </c>
      <c r="DK35" s="49">
        <v>0</v>
      </c>
      <c r="DL35" s="49">
        <v>0</v>
      </c>
      <c r="DM35" s="51">
        <v>0</v>
      </c>
      <c r="DN35" s="51">
        <v>285</v>
      </c>
      <c r="DO35" s="50">
        <f t="shared" si="6"/>
        <v>0.25932666060054593</v>
      </c>
      <c r="DP35" s="49">
        <v>20</v>
      </c>
      <c r="DQ35" s="49">
        <v>1</v>
      </c>
      <c r="DR35" s="49">
        <v>0</v>
      </c>
      <c r="DS35" s="49">
        <v>3</v>
      </c>
      <c r="DT35" s="49">
        <v>7</v>
      </c>
      <c r="DU35" s="49">
        <v>3</v>
      </c>
      <c r="DV35" s="49">
        <v>2</v>
      </c>
      <c r="DW35" s="49">
        <v>2</v>
      </c>
      <c r="DX35" s="49">
        <v>1</v>
      </c>
      <c r="DY35" s="49">
        <v>3</v>
      </c>
      <c r="DZ35" s="49">
        <v>6</v>
      </c>
      <c r="EA35" s="49">
        <v>170</v>
      </c>
      <c r="EB35" s="49">
        <v>120</v>
      </c>
    </row>
    <row r="36" spans="1:132" s="3" customFormat="1">
      <c r="A36" s="3" t="s">
        <v>108</v>
      </c>
      <c r="B36" s="3" t="s">
        <v>392</v>
      </c>
      <c r="C36" s="3" t="s">
        <v>283</v>
      </c>
      <c r="D36" s="35" t="s">
        <v>188</v>
      </c>
      <c r="E36" s="37">
        <v>1040</v>
      </c>
      <c r="F36" s="37"/>
      <c r="G36" s="37"/>
      <c r="H36" s="35"/>
      <c r="I36" s="37"/>
      <c r="J36" s="37">
        <v>1068</v>
      </c>
      <c r="K36" s="36">
        <v>52</v>
      </c>
      <c r="L36" s="37">
        <v>2260</v>
      </c>
      <c r="M36" s="38">
        <f t="shared" si="7"/>
        <v>2.1161048689138577</v>
      </c>
      <c r="N36" s="39">
        <v>43466</v>
      </c>
      <c r="O36" s="39">
        <v>43830</v>
      </c>
      <c r="P36" s="40">
        <v>0</v>
      </c>
      <c r="Q36" s="40">
        <v>0</v>
      </c>
      <c r="R36" s="40">
        <v>25</v>
      </c>
      <c r="S36" s="40">
        <v>25</v>
      </c>
      <c r="T36" s="40">
        <v>0</v>
      </c>
      <c r="U36" s="40">
        <v>25</v>
      </c>
      <c r="V36" s="40">
        <v>4</v>
      </c>
      <c r="W36" s="40">
        <v>12</v>
      </c>
      <c r="X36" s="41">
        <v>34000</v>
      </c>
      <c r="Y36" s="42">
        <f t="shared" si="0"/>
        <v>31.835205992509362</v>
      </c>
      <c r="Z36" s="41">
        <v>0</v>
      </c>
      <c r="AA36" s="41">
        <v>0</v>
      </c>
      <c r="AB36" s="41">
        <v>0</v>
      </c>
      <c r="AC36" s="41">
        <v>33087</v>
      </c>
      <c r="AD36" s="41">
        <v>33087</v>
      </c>
      <c r="AE36" s="41">
        <v>67087</v>
      </c>
      <c r="AF36" s="41">
        <v>86</v>
      </c>
      <c r="AG36" s="41">
        <v>67173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390</v>
      </c>
      <c r="AN36" s="41">
        <v>0</v>
      </c>
      <c r="AO36" s="41">
        <v>390</v>
      </c>
      <c r="AP36" s="41">
        <v>3000</v>
      </c>
      <c r="AQ36" s="41">
        <v>3390</v>
      </c>
      <c r="AR36" s="41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5">
        <v>4477</v>
      </c>
      <c r="AY36" s="45">
        <v>752</v>
      </c>
      <c r="AZ36" s="45">
        <v>1409</v>
      </c>
      <c r="BA36" s="45">
        <v>6638</v>
      </c>
      <c r="BB36" s="46">
        <f t="shared" si="1"/>
        <v>6.2153558052434459</v>
      </c>
      <c r="BC36" s="45">
        <v>27388</v>
      </c>
      <c r="BD36" s="45">
        <v>3678</v>
      </c>
      <c r="BE36" s="45">
        <v>31066</v>
      </c>
      <c r="BF36" s="45">
        <v>39700</v>
      </c>
      <c r="BG36" s="45">
        <v>67173</v>
      </c>
      <c r="BH36" s="45">
        <v>77404</v>
      </c>
      <c r="BI36" s="45">
        <v>1767</v>
      </c>
      <c r="BJ36" s="45">
        <v>26008</v>
      </c>
      <c r="BK36" s="47"/>
      <c r="BL36" s="47"/>
      <c r="BM36" s="48">
        <v>9433</v>
      </c>
      <c r="BN36" s="48">
        <v>11693</v>
      </c>
      <c r="BO36" s="47"/>
      <c r="BP36" s="47"/>
      <c r="BQ36" s="47">
        <v>938</v>
      </c>
      <c r="BR36" s="47"/>
      <c r="BS36" s="47"/>
      <c r="BT36" s="47">
        <v>476</v>
      </c>
      <c r="BU36" s="48">
        <v>0</v>
      </c>
      <c r="BV36" s="48">
        <v>22540</v>
      </c>
      <c r="BW36" s="47">
        <v>15</v>
      </c>
      <c r="BX36" s="47">
        <v>0</v>
      </c>
      <c r="BY36" s="47">
        <v>31</v>
      </c>
      <c r="BZ36" s="47">
        <v>52</v>
      </c>
      <c r="CA36" s="49"/>
      <c r="CB36" s="49"/>
      <c r="CC36" s="49">
        <v>391</v>
      </c>
      <c r="CD36" s="50">
        <f t="shared" si="10"/>
        <v>0.36610486891385768</v>
      </c>
      <c r="CE36" s="51">
        <v>4000</v>
      </c>
      <c r="CF36" s="52" t="s">
        <v>488</v>
      </c>
      <c r="CG36" s="50">
        <f t="shared" si="8"/>
        <v>3.7453183520599249</v>
      </c>
      <c r="CH36" s="51">
        <v>1200</v>
      </c>
      <c r="CI36" s="49">
        <v>520</v>
      </c>
      <c r="CJ36" s="52" t="s">
        <v>488</v>
      </c>
      <c r="CK36" s="51">
        <v>1029</v>
      </c>
      <c r="CL36" s="49">
        <v>40</v>
      </c>
      <c r="CM36" s="49"/>
      <c r="CN36" s="49"/>
      <c r="CO36" s="51">
        <v>7706</v>
      </c>
      <c r="CP36" s="49">
        <v>0</v>
      </c>
      <c r="CQ36" s="51">
        <v>8775</v>
      </c>
      <c r="CR36" s="50">
        <f t="shared" si="4"/>
        <v>8.2162921348314608</v>
      </c>
      <c r="CS36" s="50">
        <f t="shared" si="9"/>
        <v>2.1937500000000001</v>
      </c>
      <c r="CT36" s="49">
        <v>164</v>
      </c>
      <c r="CU36" s="49">
        <v>210</v>
      </c>
      <c r="CV36" s="49">
        <v>16</v>
      </c>
      <c r="CW36" s="49">
        <v>40</v>
      </c>
      <c r="CX36" s="49">
        <v>0</v>
      </c>
      <c r="CY36" s="49">
        <v>56</v>
      </c>
      <c r="CZ36" s="49">
        <v>5</v>
      </c>
      <c r="DA36" s="49">
        <v>221</v>
      </c>
      <c r="DB36" s="49">
        <v>563</v>
      </c>
      <c r="DC36" s="49">
        <v>0</v>
      </c>
      <c r="DD36" s="51">
        <v>784</v>
      </c>
      <c r="DE36" s="49">
        <v>0</v>
      </c>
      <c r="DF36" s="49">
        <v>0</v>
      </c>
      <c r="DG36" s="49">
        <v>0</v>
      </c>
      <c r="DH36" s="49">
        <v>0</v>
      </c>
      <c r="DI36" s="51">
        <v>56</v>
      </c>
      <c r="DJ36" s="49">
        <v>0</v>
      </c>
      <c r="DK36" s="49">
        <v>0</v>
      </c>
      <c r="DL36" s="49">
        <v>0</v>
      </c>
      <c r="DM36" s="51">
        <v>0</v>
      </c>
      <c r="DN36" s="51">
        <v>784</v>
      </c>
      <c r="DO36" s="50">
        <f t="shared" si="6"/>
        <v>0.73408239700374533</v>
      </c>
      <c r="DP36" s="49">
        <v>21</v>
      </c>
      <c r="DQ36" s="49">
        <v>0</v>
      </c>
      <c r="DR36" s="49">
        <v>0</v>
      </c>
      <c r="DS36" s="49">
        <v>0</v>
      </c>
      <c r="DT36" s="49">
        <v>0</v>
      </c>
      <c r="DU36" s="49">
        <v>8</v>
      </c>
      <c r="DV36" s="49">
        <v>5</v>
      </c>
      <c r="DW36" s="49">
        <v>0</v>
      </c>
      <c r="DX36" s="49">
        <v>2</v>
      </c>
      <c r="DY36" s="49">
        <v>12</v>
      </c>
      <c r="DZ36" s="49">
        <v>624</v>
      </c>
      <c r="EA36" s="51">
        <v>1500</v>
      </c>
      <c r="EB36" s="49"/>
    </row>
    <row r="37" spans="1:132" s="3" customFormat="1">
      <c r="A37" s="3" t="s">
        <v>115</v>
      </c>
      <c r="B37" s="3" t="s">
        <v>399</v>
      </c>
      <c r="C37" s="3" t="s">
        <v>292</v>
      </c>
      <c r="D37" s="35" t="s">
        <v>187</v>
      </c>
      <c r="E37" s="37">
        <v>1196</v>
      </c>
      <c r="F37" s="37"/>
      <c r="G37" s="37"/>
      <c r="H37" s="35"/>
      <c r="I37" s="37"/>
      <c r="J37" s="37">
        <v>1321</v>
      </c>
      <c r="K37" s="36">
        <v>52</v>
      </c>
      <c r="L37" s="37">
        <v>1700</v>
      </c>
      <c r="M37" s="38">
        <f t="shared" si="7"/>
        <v>1.2869038607115821</v>
      </c>
      <c r="N37" s="39">
        <v>43466</v>
      </c>
      <c r="O37" s="39">
        <v>43830</v>
      </c>
      <c r="P37" s="40">
        <v>0</v>
      </c>
      <c r="Q37" s="40">
        <v>26</v>
      </c>
      <c r="R37" s="40">
        <v>7</v>
      </c>
      <c r="S37" s="40">
        <v>33</v>
      </c>
      <c r="T37" s="40">
        <v>0</v>
      </c>
      <c r="U37" s="40">
        <v>33</v>
      </c>
      <c r="V37" s="40">
        <v>0</v>
      </c>
      <c r="W37" s="40">
        <v>5</v>
      </c>
      <c r="X37" s="41">
        <v>47938</v>
      </c>
      <c r="Y37" s="42">
        <f t="shared" si="0"/>
        <v>36.289174867524601</v>
      </c>
      <c r="Z37" s="41">
        <v>0</v>
      </c>
      <c r="AA37" s="41">
        <v>0</v>
      </c>
      <c r="AB37" s="41">
        <v>0</v>
      </c>
      <c r="AC37" s="41">
        <v>12949</v>
      </c>
      <c r="AD37" s="41">
        <v>12949</v>
      </c>
      <c r="AE37" s="41">
        <v>60887</v>
      </c>
      <c r="AF37" s="41">
        <v>0</v>
      </c>
      <c r="AG37" s="41">
        <v>60887</v>
      </c>
      <c r="AH37" s="41">
        <v>200</v>
      </c>
      <c r="AI37" s="41">
        <v>450</v>
      </c>
      <c r="AJ37" s="53"/>
      <c r="AK37" s="41">
        <v>650</v>
      </c>
      <c r="AL37" s="41">
        <v>0</v>
      </c>
      <c r="AM37" s="43">
        <v>0</v>
      </c>
      <c r="AN37" s="41">
        <v>0</v>
      </c>
      <c r="AO37" s="41">
        <v>0</v>
      </c>
      <c r="AP37" s="41">
        <v>0</v>
      </c>
      <c r="AQ37" s="41">
        <v>650</v>
      </c>
      <c r="AR37" s="41">
        <v>1050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5"/>
      <c r="AY37" s="45"/>
      <c r="AZ37" s="45">
        <v>84</v>
      </c>
      <c r="BA37" s="45">
        <v>5308</v>
      </c>
      <c r="BB37" s="46">
        <f t="shared" si="1"/>
        <v>4.0181680545041631</v>
      </c>
      <c r="BC37" s="45">
        <v>29957</v>
      </c>
      <c r="BD37" s="45">
        <v>2482</v>
      </c>
      <c r="BE37" s="45">
        <v>32439</v>
      </c>
      <c r="BF37" s="45">
        <v>21153</v>
      </c>
      <c r="BG37" s="45">
        <v>60887</v>
      </c>
      <c r="BH37" s="45">
        <v>58900</v>
      </c>
      <c r="BI37" s="45">
        <v>0</v>
      </c>
      <c r="BJ37" s="45">
        <v>0</v>
      </c>
      <c r="BK37" s="48">
        <v>4301</v>
      </c>
      <c r="BL37" s="48">
        <v>5460</v>
      </c>
      <c r="BM37" s="48">
        <v>9761</v>
      </c>
      <c r="BN37" s="48">
        <v>11216</v>
      </c>
      <c r="BO37" s="47">
        <v>424</v>
      </c>
      <c r="BP37" s="47">
        <v>116</v>
      </c>
      <c r="BQ37" s="47">
        <v>540</v>
      </c>
      <c r="BR37" s="47">
        <v>303</v>
      </c>
      <c r="BS37" s="47">
        <v>30</v>
      </c>
      <c r="BT37" s="47">
        <v>333</v>
      </c>
      <c r="BU37" s="48">
        <v>7741</v>
      </c>
      <c r="BV37" s="48">
        <v>29591</v>
      </c>
      <c r="BW37" s="47">
        <v>12</v>
      </c>
      <c r="BX37" s="47">
        <v>2</v>
      </c>
      <c r="BY37" s="47">
        <v>14</v>
      </c>
      <c r="BZ37" s="47">
        <v>52</v>
      </c>
      <c r="CA37" s="49">
        <v>450</v>
      </c>
      <c r="CB37" s="49">
        <v>192</v>
      </c>
      <c r="CC37" s="49">
        <v>642</v>
      </c>
      <c r="CD37" s="50">
        <f t="shared" si="10"/>
        <v>0.48599545798637395</v>
      </c>
      <c r="CE37" s="51">
        <v>4754</v>
      </c>
      <c r="CF37" s="52" t="s">
        <v>489</v>
      </c>
      <c r="CG37" s="50">
        <f t="shared" si="8"/>
        <v>3.5987887963663892</v>
      </c>
      <c r="CH37" s="49">
        <v>0</v>
      </c>
      <c r="CI37" s="49">
        <v>250</v>
      </c>
      <c r="CJ37" s="52" t="s">
        <v>488</v>
      </c>
      <c r="CK37" s="51">
        <v>1189</v>
      </c>
      <c r="CL37" s="49">
        <v>8</v>
      </c>
      <c r="CM37" s="51">
        <v>1697</v>
      </c>
      <c r="CN37" s="51">
        <v>2942</v>
      </c>
      <c r="CO37" s="51">
        <v>4639</v>
      </c>
      <c r="CP37" s="49">
        <v>0</v>
      </c>
      <c r="CQ37" s="51">
        <v>5836</v>
      </c>
      <c r="CR37" s="50">
        <f t="shared" si="4"/>
        <v>4.4178652535957612</v>
      </c>
      <c r="CS37" s="50">
        <f t="shared" si="9"/>
        <v>1.2275978123685318</v>
      </c>
      <c r="CT37" s="49">
        <v>160</v>
      </c>
      <c r="CU37" s="49">
        <v>235</v>
      </c>
      <c r="CV37" s="49">
        <v>21</v>
      </c>
      <c r="CW37" s="49">
        <v>101</v>
      </c>
      <c r="CX37" s="49">
        <v>17</v>
      </c>
      <c r="CY37" s="49">
        <v>139</v>
      </c>
      <c r="CZ37" s="49">
        <v>8</v>
      </c>
      <c r="DA37" s="49">
        <v>246</v>
      </c>
      <c r="DB37" s="51">
        <v>1045</v>
      </c>
      <c r="DC37" s="49">
        <v>156</v>
      </c>
      <c r="DD37" s="51">
        <v>1447</v>
      </c>
      <c r="DE37" s="49">
        <v>0</v>
      </c>
      <c r="DF37" s="49">
        <v>0</v>
      </c>
      <c r="DG37" s="49">
        <v>0</v>
      </c>
      <c r="DH37" s="49">
        <v>0</v>
      </c>
      <c r="DI37" s="51">
        <v>139</v>
      </c>
      <c r="DJ37" s="49">
        <v>0</v>
      </c>
      <c r="DK37" s="49">
        <v>0</v>
      </c>
      <c r="DL37" s="49">
        <v>0</v>
      </c>
      <c r="DM37" s="51">
        <v>0</v>
      </c>
      <c r="DN37" s="51">
        <v>1447</v>
      </c>
      <c r="DO37" s="50">
        <f t="shared" si="6"/>
        <v>1.0953822861468585</v>
      </c>
      <c r="DP37" s="49">
        <v>14</v>
      </c>
      <c r="DQ37" s="49">
        <v>0</v>
      </c>
      <c r="DR37" s="49">
        <v>0</v>
      </c>
      <c r="DS37" s="49">
        <v>0</v>
      </c>
      <c r="DT37" s="49">
        <v>0</v>
      </c>
      <c r="DU37" s="49">
        <v>0</v>
      </c>
      <c r="DV37" s="49">
        <v>24</v>
      </c>
      <c r="DW37" s="49">
        <v>3</v>
      </c>
      <c r="DX37" s="49">
        <v>6</v>
      </c>
      <c r="DY37" s="49">
        <v>30</v>
      </c>
      <c r="DZ37" s="49">
        <v>370</v>
      </c>
      <c r="EA37" s="51">
        <v>1000</v>
      </c>
      <c r="EB37" s="51">
        <v>1994</v>
      </c>
    </row>
    <row r="38" spans="1:132" s="3" customFormat="1">
      <c r="A38" s="3" t="s">
        <v>120</v>
      </c>
      <c r="B38" s="3" t="s">
        <v>403</v>
      </c>
      <c r="C38" s="3" t="s">
        <v>292</v>
      </c>
      <c r="D38" s="35" t="s">
        <v>187</v>
      </c>
      <c r="E38" s="37">
        <v>1404</v>
      </c>
      <c r="F38" s="37"/>
      <c r="G38" s="37"/>
      <c r="H38" s="36"/>
      <c r="I38" s="37"/>
      <c r="J38" s="37">
        <v>2389</v>
      </c>
      <c r="K38" s="36">
        <v>52</v>
      </c>
      <c r="L38" s="37">
        <v>2000</v>
      </c>
      <c r="M38" s="38">
        <f t="shared" si="7"/>
        <v>0.83717036416910839</v>
      </c>
      <c r="N38" s="39">
        <v>43466</v>
      </c>
      <c r="O38" s="39">
        <v>43830</v>
      </c>
      <c r="P38" s="40">
        <v>18</v>
      </c>
      <c r="Q38" s="40">
        <v>0</v>
      </c>
      <c r="R38" s="40">
        <v>0</v>
      </c>
      <c r="S38" s="40">
        <v>18</v>
      </c>
      <c r="T38" s="40">
        <v>20</v>
      </c>
      <c r="U38" s="40">
        <v>38</v>
      </c>
      <c r="V38" s="40">
        <v>0</v>
      </c>
      <c r="W38" s="40">
        <v>6</v>
      </c>
      <c r="X38" s="41">
        <v>44500</v>
      </c>
      <c r="Y38" s="42">
        <f t="shared" si="0"/>
        <v>18.627040602762662</v>
      </c>
      <c r="Z38" s="41">
        <v>0</v>
      </c>
      <c r="AA38" s="41">
        <v>0</v>
      </c>
      <c r="AB38" s="41">
        <v>0</v>
      </c>
      <c r="AC38" s="41">
        <v>9530</v>
      </c>
      <c r="AD38" s="41">
        <v>9530</v>
      </c>
      <c r="AE38" s="41">
        <v>54030</v>
      </c>
      <c r="AF38" s="41">
        <v>0</v>
      </c>
      <c r="AG38" s="41">
        <v>54030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3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330</v>
      </c>
      <c r="AS38" s="44">
        <v>0</v>
      </c>
      <c r="AT38" s="44">
        <v>0</v>
      </c>
      <c r="AU38" s="44">
        <v>0</v>
      </c>
      <c r="AV38" s="44">
        <v>19912</v>
      </c>
      <c r="AW38" s="44">
        <v>19912</v>
      </c>
      <c r="AX38" s="45">
        <v>3540</v>
      </c>
      <c r="AY38" s="45">
        <v>588</v>
      </c>
      <c r="AZ38" s="45">
        <v>550</v>
      </c>
      <c r="BA38" s="45">
        <v>4678</v>
      </c>
      <c r="BB38" s="46">
        <f t="shared" si="1"/>
        <v>1.9581414817915446</v>
      </c>
      <c r="BC38" s="45">
        <v>33647</v>
      </c>
      <c r="BD38" s="45">
        <v>2574</v>
      </c>
      <c r="BE38" s="45">
        <v>36221</v>
      </c>
      <c r="BF38" s="45">
        <v>12548</v>
      </c>
      <c r="BG38" s="45">
        <v>54030</v>
      </c>
      <c r="BH38" s="45">
        <v>53447</v>
      </c>
      <c r="BI38" s="45">
        <v>4976</v>
      </c>
      <c r="BJ38" s="45">
        <v>19225</v>
      </c>
      <c r="BK38" s="48">
        <v>6631</v>
      </c>
      <c r="BL38" s="48">
        <v>5323</v>
      </c>
      <c r="BM38" s="48">
        <v>11954</v>
      </c>
      <c r="BN38" s="48">
        <v>11700</v>
      </c>
      <c r="BO38" s="47">
        <v>957</v>
      </c>
      <c r="BP38" s="47">
        <v>301</v>
      </c>
      <c r="BQ38" s="48">
        <v>1258</v>
      </c>
      <c r="BR38" s="47"/>
      <c r="BS38" s="47"/>
      <c r="BT38" s="47">
        <v>436</v>
      </c>
      <c r="BU38" s="48">
        <v>7964</v>
      </c>
      <c r="BV38" s="48">
        <v>33312</v>
      </c>
      <c r="BW38" s="47">
        <v>12</v>
      </c>
      <c r="BX38" s="47">
        <v>0</v>
      </c>
      <c r="BY38" s="47">
        <v>12</v>
      </c>
      <c r="BZ38" s="47">
        <v>51</v>
      </c>
      <c r="CA38" s="49"/>
      <c r="CB38" s="49"/>
      <c r="CC38" s="51">
        <v>1237</v>
      </c>
      <c r="CD38" s="50">
        <f t="shared" si="10"/>
        <v>0.51778987023859357</v>
      </c>
      <c r="CE38" s="51">
        <v>3274</v>
      </c>
      <c r="CF38" s="52" t="s">
        <v>489</v>
      </c>
      <c r="CG38" s="50">
        <f t="shared" si="8"/>
        <v>1.3704478861448304</v>
      </c>
      <c r="CH38" s="49">
        <v>0</v>
      </c>
      <c r="CI38" s="49">
        <v>283</v>
      </c>
      <c r="CJ38" s="52" t="s">
        <v>489</v>
      </c>
      <c r="CK38" s="49">
        <v>970</v>
      </c>
      <c r="CL38" s="49">
        <v>23</v>
      </c>
      <c r="CM38" s="49"/>
      <c r="CN38" s="49"/>
      <c r="CO38" s="51">
        <v>5681</v>
      </c>
      <c r="CP38" s="49">
        <v>0</v>
      </c>
      <c r="CQ38" s="51">
        <v>6674</v>
      </c>
      <c r="CR38" s="50">
        <f t="shared" si="4"/>
        <v>2.7936375052323146</v>
      </c>
      <c r="CS38" s="50">
        <f t="shared" si="9"/>
        <v>2.0384850335980453</v>
      </c>
      <c r="CT38" s="49">
        <v>22</v>
      </c>
      <c r="CU38" s="49">
        <v>154</v>
      </c>
      <c r="CV38" s="49">
        <v>0</v>
      </c>
      <c r="CW38" s="49">
        <v>0</v>
      </c>
      <c r="CX38" s="49">
        <v>0</v>
      </c>
      <c r="CY38" s="49">
        <v>151</v>
      </c>
      <c r="CZ38" s="49">
        <v>38</v>
      </c>
      <c r="DA38" s="49"/>
      <c r="DB38" s="49"/>
      <c r="DC38" s="49"/>
      <c r="DD38" s="51">
        <v>1920</v>
      </c>
      <c r="DE38" s="49">
        <v>0</v>
      </c>
      <c r="DF38" s="49">
        <v>0</v>
      </c>
      <c r="DG38" s="49">
        <v>0</v>
      </c>
      <c r="DH38" s="49">
        <v>0</v>
      </c>
      <c r="DI38" s="51">
        <v>151</v>
      </c>
      <c r="DJ38" s="49">
        <v>0</v>
      </c>
      <c r="DK38" s="49">
        <v>0</v>
      </c>
      <c r="DL38" s="49">
        <v>0</v>
      </c>
      <c r="DM38" s="51">
        <v>0</v>
      </c>
      <c r="DN38" s="51">
        <v>1920</v>
      </c>
      <c r="DO38" s="50">
        <f t="shared" si="6"/>
        <v>0.80368354960234412</v>
      </c>
      <c r="DP38" s="49">
        <v>794</v>
      </c>
      <c r="DQ38" s="49">
        <v>3</v>
      </c>
      <c r="DR38" s="49">
        <v>4</v>
      </c>
      <c r="DS38" s="49">
        <v>52</v>
      </c>
      <c r="DT38" s="49">
        <v>300</v>
      </c>
      <c r="DU38" s="49">
        <v>0</v>
      </c>
      <c r="DV38" s="49">
        <v>3</v>
      </c>
      <c r="DW38" s="49">
        <v>5</v>
      </c>
      <c r="DX38" s="49">
        <v>5</v>
      </c>
      <c r="DY38" s="49">
        <v>86</v>
      </c>
      <c r="DZ38" s="49">
        <v>522</v>
      </c>
      <c r="EA38" s="49">
        <v>242</v>
      </c>
      <c r="EB38" s="52"/>
    </row>
    <row r="39" spans="1:132" s="5" customFormat="1">
      <c r="A39" s="3" t="s">
        <v>121</v>
      </c>
      <c r="B39" s="3" t="s">
        <v>404</v>
      </c>
      <c r="C39" s="3" t="s">
        <v>290</v>
      </c>
      <c r="D39" s="83" t="s">
        <v>188</v>
      </c>
      <c r="E39" s="37">
        <v>1404</v>
      </c>
      <c r="F39" s="37"/>
      <c r="G39" s="37"/>
      <c r="H39" s="36"/>
      <c r="I39" s="37"/>
      <c r="J39" s="37">
        <v>2276</v>
      </c>
      <c r="K39" s="36">
        <v>52</v>
      </c>
      <c r="L39" s="37">
        <v>4167</v>
      </c>
      <c r="M39" s="38">
        <f t="shared" si="7"/>
        <v>1.8308435852372584</v>
      </c>
      <c r="N39" s="39">
        <v>43466</v>
      </c>
      <c r="O39" s="39">
        <v>43830</v>
      </c>
      <c r="P39" s="40">
        <v>13</v>
      </c>
      <c r="Q39" s="40">
        <v>15</v>
      </c>
      <c r="R39" s="40">
        <v>16</v>
      </c>
      <c r="S39" s="40">
        <v>44</v>
      </c>
      <c r="T39" s="40">
        <v>5</v>
      </c>
      <c r="U39" s="40">
        <v>49</v>
      </c>
      <c r="V39" s="40">
        <v>0</v>
      </c>
      <c r="W39" s="40">
        <v>10</v>
      </c>
      <c r="X39" s="41">
        <v>28000</v>
      </c>
      <c r="Y39" s="42">
        <f t="shared" si="0"/>
        <v>12.302284710017574</v>
      </c>
      <c r="Z39" s="41">
        <v>0</v>
      </c>
      <c r="AA39" s="41">
        <v>0</v>
      </c>
      <c r="AB39" s="41">
        <v>0</v>
      </c>
      <c r="AC39" s="41">
        <v>85660</v>
      </c>
      <c r="AD39" s="41">
        <v>85660</v>
      </c>
      <c r="AE39" s="41">
        <v>113660</v>
      </c>
      <c r="AF39" s="41">
        <v>0</v>
      </c>
      <c r="AG39" s="41">
        <v>113660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3">
        <v>863</v>
      </c>
      <c r="AN39" s="41">
        <v>0</v>
      </c>
      <c r="AO39" s="41">
        <v>863</v>
      </c>
      <c r="AP39" s="41">
        <v>0</v>
      </c>
      <c r="AQ39" s="41">
        <v>863</v>
      </c>
      <c r="AR39" s="41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5">
        <v>5304</v>
      </c>
      <c r="AY39" s="45">
        <v>705</v>
      </c>
      <c r="AZ39" s="45">
        <v>1830</v>
      </c>
      <c r="BA39" s="45">
        <v>7839</v>
      </c>
      <c r="BB39" s="46">
        <f t="shared" si="1"/>
        <v>3.4442003514938491</v>
      </c>
      <c r="BC39" s="45">
        <v>39773</v>
      </c>
      <c r="BD39" s="45">
        <v>3064</v>
      </c>
      <c r="BE39" s="45">
        <v>42837</v>
      </c>
      <c r="BF39" s="45">
        <v>35626</v>
      </c>
      <c r="BG39" s="45">
        <v>113660</v>
      </c>
      <c r="BH39" s="45">
        <v>86302</v>
      </c>
      <c r="BI39" s="45">
        <v>0</v>
      </c>
      <c r="BJ39" s="45">
        <v>0</v>
      </c>
      <c r="BK39" s="48">
        <v>7144</v>
      </c>
      <c r="BL39" s="48">
        <v>6057</v>
      </c>
      <c r="BM39" s="48">
        <v>13201</v>
      </c>
      <c r="BN39" s="48">
        <v>14353</v>
      </c>
      <c r="BO39" s="47">
        <v>855</v>
      </c>
      <c r="BP39" s="47">
        <v>184</v>
      </c>
      <c r="BQ39" s="48">
        <v>1039</v>
      </c>
      <c r="BR39" s="47">
        <v>367</v>
      </c>
      <c r="BS39" s="47">
        <v>121</v>
      </c>
      <c r="BT39" s="47">
        <v>488</v>
      </c>
      <c r="BU39" s="48">
        <v>6755</v>
      </c>
      <c r="BV39" s="48">
        <v>35836</v>
      </c>
      <c r="BW39" s="47">
        <v>37</v>
      </c>
      <c r="BX39" s="47">
        <v>0</v>
      </c>
      <c r="BY39" s="47">
        <v>37</v>
      </c>
      <c r="BZ39" s="47">
        <v>52</v>
      </c>
      <c r="CA39" s="49"/>
      <c r="CB39" s="49"/>
      <c r="CC39" s="51">
        <v>1401</v>
      </c>
      <c r="CD39" s="50">
        <f t="shared" si="10"/>
        <v>0.61555360281195082</v>
      </c>
      <c r="CE39" s="51">
        <v>5490</v>
      </c>
      <c r="CF39" s="52" t="s">
        <v>489</v>
      </c>
      <c r="CG39" s="50">
        <f t="shared" si="8"/>
        <v>2.4121265377855887</v>
      </c>
      <c r="CH39" s="49">
        <v>0</v>
      </c>
      <c r="CI39" s="51">
        <v>1637</v>
      </c>
      <c r="CJ39" s="52" t="s">
        <v>489</v>
      </c>
      <c r="CK39" s="51">
        <v>1599</v>
      </c>
      <c r="CL39" s="49">
        <v>0</v>
      </c>
      <c r="CM39" s="51">
        <v>4098</v>
      </c>
      <c r="CN39" s="51">
        <v>3285</v>
      </c>
      <c r="CO39" s="51">
        <v>7383</v>
      </c>
      <c r="CP39" s="49">
        <v>12</v>
      </c>
      <c r="CQ39" s="51">
        <v>8982</v>
      </c>
      <c r="CR39" s="50">
        <f t="shared" si="4"/>
        <v>3.9463971880492092</v>
      </c>
      <c r="CS39" s="50">
        <f t="shared" si="9"/>
        <v>1.6360655737704919</v>
      </c>
      <c r="CT39" s="49">
        <v>201</v>
      </c>
      <c r="CU39" s="49">
        <v>207</v>
      </c>
      <c r="CV39" s="49">
        <v>49</v>
      </c>
      <c r="CW39" s="49">
        <v>59</v>
      </c>
      <c r="CX39" s="49">
        <v>0</v>
      </c>
      <c r="CY39" s="49">
        <v>108</v>
      </c>
      <c r="CZ39" s="49">
        <v>0</v>
      </c>
      <c r="DA39" s="49">
        <v>175</v>
      </c>
      <c r="DB39" s="49">
        <v>637</v>
      </c>
      <c r="DC39" s="49">
        <v>0</v>
      </c>
      <c r="DD39" s="51">
        <v>812</v>
      </c>
      <c r="DE39" s="49">
        <v>0</v>
      </c>
      <c r="DF39" s="49">
        <v>0</v>
      </c>
      <c r="DG39" s="49">
        <v>0</v>
      </c>
      <c r="DH39" s="49">
        <v>0</v>
      </c>
      <c r="DI39" s="51">
        <v>108</v>
      </c>
      <c r="DJ39" s="49">
        <v>0</v>
      </c>
      <c r="DK39" s="49">
        <v>0</v>
      </c>
      <c r="DL39" s="49">
        <v>0</v>
      </c>
      <c r="DM39" s="51">
        <v>0</v>
      </c>
      <c r="DN39" s="51">
        <v>812</v>
      </c>
      <c r="DO39" s="50">
        <f t="shared" si="6"/>
        <v>0.35676625659050965</v>
      </c>
      <c r="DP39" s="49">
        <v>150</v>
      </c>
      <c r="DQ39" s="49">
        <v>0</v>
      </c>
      <c r="DR39" s="49">
        <v>0</v>
      </c>
      <c r="DS39" s="49">
        <v>3</v>
      </c>
      <c r="DT39" s="49">
        <v>60</v>
      </c>
      <c r="DU39" s="49">
        <v>3</v>
      </c>
      <c r="DV39" s="49">
        <v>150</v>
      </c>
      <c r="DW39" s="49">
        <v>0</v>
      </c>
      <c r="DX39" s="49">
        <v>5</v>
      </c>
      <c r="DY39" s="49">
        <v>120</v>
      </c>
      <c r="DZ39" s="49">
        <v>737</v>
      </c>
      <c r="EA39" s="51">
        <v>2229</v>
      </c>
      <c r="EB39" s="51">
        <v>3576</v>
      </c>
    </row>
    <row r="40" spans="1:132" s="3" customFormat="1">
      <c r="A40" s="3" t="s">
        <v>126</v>
      </c>
      <c r="B40" s="3" t="s">
        <v>408</v>
      </c>
      <c r="C40" s="3" t="s">
        <v>291</v>
      </c>
      <c r="D40" s="35" t="s">
        <v>187</v>
      </c>
      <c r="E40" s="37">
        <v>736</v>
      </c>
      <c r="F40" s="37"/>
      <c r="G40" s="37"/>
      <c r="H40" s="36"/>
      <c r="I40" s="37"/>
      <c r="J40" s="36">
        <v>716</v>
      </c>
      <c r="K40" s="36">
        <v>52</v>
      </c>
      <c r="L40" s="36">
        <v>750</v>
      </c>
      <c r="M40" s="38">
        <f t="shared" si="7"/>
        <v>1.0474860335195531</v>
      </c>
      <c r="N40" s="39">
        <v>43466</v>
      </c>
      <c r="O40" s="39">
        <v>43830</v>
      </c>
      <c r="P40" s="40">
        <v>0</v>
      </c>
      <c r="Q40" s="40">
        <v>0</v>
      </c>
      <c r="R40" s="40">
        <v>10</v>
      </c>
      <c r="S40" s="40">
        <v>10</v>
      </c>
      <c r="T40" s="40">
        <v>6</v>
      </c>
      <c r="U40" s="40">
        <v>16</v>
      </c>
      <c r="V40" s="40">
        <v>0</v>
      </c>
      <c r="W40" s="40">
        <v>11</v>
      </c>
      <c r="X40" s="41">
        <v>1200</v>
      </c>
      <c r="Y40" s="42">
        <f t="shared" si="0"/>
        <v>1.6759776536312849</v>
      </c>
      <c r="Z40" s="41">
        <v>0</v>
      </c>
      <c r="AA40" s="41">
        <v>0</v>
      </c>
      <c r="AB40" s="41">
        <v>0</v>
      </c>
      <c r="AC40" s="41">
        <v>21638</v>
      </c>
      <c r="AD40" s="41">
        <v>21638</v>
      </c>
      <c r="AE40" s="41">
        <v>22838</v>
      </c>
      <c r="AF40" s="41">
        <v>0</v>
      </c>
      <c r="AG40" s="41">
        <v>22838</v>
      </c>
      <c r="AH40" s="41">
        <v>200</v>
      </c>
      <c r="AI40" s="41">
        <v>0</v>
      </c>
      <c r="AJ40" s="41">
        <v>0</v>
      </c>
      <c r="AK40" s="41">
        <v>200</v>
      </c>
      <c r="AL40" s="41">
        <v>0</v>
      </c>
      <c r="AM40" s="43">
        <v>0</v>
      </c>
      <c r="AN40" s="41">
        <v>0</v>
      </c>
      <c r="AO40" s="41">
        <v>0</v>
      </c>
      <c r="AP40" s="41">
        <v>0</v>
      </c>
      <c r="AQ40" s="41">
        <v>200</v>
      </c>
      <c r="AR40" s="41">
        <v>1900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5">
        <v>665</v>
      </c>
      <c r="AY40" s="45">
        <v>0</v>
      </c>
      <c r="AZ40" s="45">
        <v>370</v>
      </c>
      <c r="BA40" s="45">
        <v>1035</v>
      </c>
      <c r="BB40" s="46">
        <f t="shared" si="1"/>
        <v>1.4455307262569832</v>
      </c>
      <c r="BC40" s="45">
        <v>10119</v>
      </c>
      <c r="BD40" s="45">
        <v>820</v>
      </c>
      <c r="BE40" s="45">
        <v>10939</v>
      </c>
      <c r="BF40" s="45">
        <v>7773</v>
      </c>
      <c r="BG40" s="45">
        <v>22838</v>
      </c>
      <c r="BH40" s="45">
        <v>19747</v>
      </c>
      <c r="BI40" s="45">
        <v>0</v>
      </c>
      <c r="BJ40" s="45">
        <v>0</v>
      </c>
      <c r="BK40" s="48">
        <v>2370</v>
      </c>
      <c r="BL40" s="48">
        <v>2174</v>
      </c>
      <c r="BM40" s="48">
        <v>4544</v>
      </c>
      <c r="BN40" s="47">
        <v>0</v>
      </c>
      <c r="BO40" s="47">
        <v>525</v>
      </c>
      <c r="BP40" s="47">
        <v>116</v>
      </c>
      <c r="BQ40" s="47">
        <v>641</v>
      </c>
      <c r="BR40" s="47">
        <v>414</v>
      </c>
      <c r="BS40" s="47">
        <v>40</v>
      </c>
      <c r="BT40" s="47">
        <v>454</v>
      </c>
      <c r="BU40" s="47">
        <v>0</v>
      </c>
      <c r="BV40" s="48">
        <v>5639</v>
      </c>
      <c r="BW40" s="47">
        <v>2</v>
      </c>
      <c r="BX40" s="47">
        <v>0</v>
      </c>
      <c r="BY40" s="47">
        <v>2</v>
      </c>
      <c r="BZ40" s="47">
        <v>51</v>
      </c>
      <c r="CA40" s="49">
        <v>337</v>
      </c>
      <c r="CB40" s="49">
        <v>157</v>
      </c>
      <c r="CC40" s="49">
        <v>494</v>
      </c>
      <c r="CD40" s="50">
        <f t="shared" si="10"/>
        <v>0.68994413407821231</v>
      </c>
      <c r="CE40" s="49">
        <v>472</v>
      </c>
      <c r="CF40" s="52" t="s">
        <v>489</v>
      </c>
      <c r="CG40" s="50">
        <f t="shared" si="8"/>
        <v>0.65921787709497204</v>
      </c>
      <c r="CH40" s="52"/>
      <c r="CI40" s="49">
        <v>1</v>
      </c>
      <c r="CJ40" s="52" t="s">
        <v>489</v>
      </c>
      <c r="CK40" s="49">
        <v>0</v>
      </c>
      <c r="CL40" s="49">
        <v>0</v>
      </c>
      <c r="CM40" s="49">
        <v>626</v>
      </c>
      <c r="CN40" s="49">
        <v>216</v>
      </c>
      <c r="CO40" s="49">
        <v>842</v>
      </c>
      <c r="CP40" s="49">
        <v>0</v>
      </c>
      <c r="CQ40" s="49">
        <v>842</v>
      </c>
      <c r="CR40" s="50">
        <f t="shared" si="4"/>
        <v>1.1759776536312849</v>
      </c>
      <c r="CS40" s="50">
        <f t="shared" si="9"/>
        <v>1.7838983050847457</v>
      </c>
      <c r="CT40" s="49">
        <v>0</v>
      </c>
      <c r="CU40" s="49">
        <v>0</v>
      </c>
      <c r="CV40" s="49">
        <v>5</v>
      </c>
      <c r="CW40" s="49">
        <v>4</v>
      </c>
      <c r="CX40" s="49">
        <v>0</v>
      </c>
      <c r="CY40" s="49">
        <v>9</v>
      </c>
      <c r="CZ40" s="49">
        <v>0</v>
      </c>
      <c r="DA40" s="49">
        <v>104</v>
      </c>
      <c r="DB40" s="49">
        <v>235</v>
      </c>
      <c r="DC40" s="49">
        <v>0</v>
      </c>
      <c r="DD40" s="51">
        <v>339</v>
      </c>
      <c r="DE40" s="49">
        <v>0</v>
      </c>
      <c r="DF40" s="49">
        <v>0</v>
      </c>
      <c r="DG40" s="49">
        <v>0</v>
      </c>
      <c r="DH40" s="49">
        <v>0</v>
      </c>
      <c r="DI40" s="51">
        <v>9</v>
      </c>
      <c r="DJ40" s="49">
        <v>0</v>
      </c>
      <c r="DK40" s="49">
        <v>0</v>
      </c>
      <c r="DL40" s="49">
        <v>0</v>
      </c>
      <c r="DM40" s="51">
        <v>0</v>
      </c>
      <c r="DN40" s="51">
        <v>595</v>
      </c>
      <c r="DO40" s="50">
        <f t="shared" si="6"/>
        <v>0.83100558659217882</v>
      </c>
      <c r="DP40" s="49">
        <v>6</v>
      </c>
      <c r="DQ40" s="49">
        <v>0</v>
      </c>
      <c r="DR40" s="49">
        <v>0</v>
      </c>
      <c r="DS40" s="49">
        <v>0</v>
      </c>
      <c r="DT40" s="49">
        <v>0</v>
      </c>
      <c r="DU40" s="49">
        <v>0</v>
      </c>
      <c r="DV40" s="49">
        <v>0</v>
      </c>
      <c r="DW40" s="49">
        <v>0</v>
      </c>
      <c r="DX40" s="49">
        <v>2</v>
      </c>
      <c r="DY40" s="49">
        <v>0</v>
      </c>
      <c r="DZ40" s="49">
        <v>44</v>
      </c>
      <c r="EA40" s="49">
        <v>503</v>
      </c>
      <c r="EB40" s="51">
        <v>4002</v>
      </c>
    </row>
    <row r="41" spans="1:132" s="3" customFormat="1">
      <c r="A41" s="3" t="s">
        <v>132</v>
      </c>
      <c r="B41" s="3" t="s">
        <v>414</v>
      </c>
      <c r="C41" s="3" t="s">
        <v>289</v>
      </c>
      <c r="D41" s="35" t="s">
        <v>187</v>
      </c>
      <c r="E41" s="37">
        <v>520</v>
      </c>
      <c r="F41" s="37"/>
      <c r="G41" s="37"/>
      <c r="H41" s="36"/>
      <c r="I41" s="37"/>
      <c r="J41" s="36">
        <v>367</v>
      </c>
      <c r="K41" s="36">
        <v>52</v>
      </c>
      <c r="L41" s="36">
        <v>832</v>
      </c>
      <c r="M41" s="38">
        <f t="shared" si="7"/>
        <v>2.2670299727520438</v>
      </c>
      <c r="N41" s="39">
        <v>43466</v>
      </c>
      <c r="O41" s="39">
        <v>43830</v>
      </c>
      <c r="P41" s="40">
        <v>0</v>
      </c>
      <c r="Q41" s="40">
        <v>0</v>
      </c>
      <c r="R41" s="40">
        <v>5</v>
      </c>
      <c r="S41" s="40">
        <v>5</v>
      </c>
      <c r="T41" s="40">
        <v>0</v>
      </c>
      <c r="U41" s="40">
        <v>5</v>
      </c>
      <c r="V41" s="40">
        <v>0</v>
      </c>
      <c r="W41" s="40">
        <v>8</v>
      </c>
      <c r="X41" s="41">
        <v>4705</v>
      </c>
      <c r="Y41" s="42">
        <f t="shared" si="0"/>
        <v>12.820163487738419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4705</v>
      </c>
      <c r="AF41" s="41">
        <v>0</v>
      </c>
      <c r="AG41" s="41">
        <v>4705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3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5">
        <v>315</v>
      </c>
      <c r="AY41" s="45">
        <v>0</v>
      </c>
      <c r="AZ41" s="45">
        <v>0</v>
      </c>
      <c r="BA41" s="45">
        <v>315</v>
      </c>
      <c r="BB41" s="46">
        <f t="shared" si="1"/>
        <v>0.85831062670299729</v>
      </c>
      <c r="BC41" s="45"/>
      <c r="BD41" s="45"/>
      <c r="BE41" s="45">
        <v>3896</v>
      </c>
      <c r="BF41" s="45">
        <v>1951</v>
      </c>
      <c r="BG41" s="45">
        <v>4705</v>
      </c>
      <c r="BH41" s="45">
        <v>6162</v>
      </c>
      <c r="BI41" s="45">
        <v>0</v>
      </c>
      <c r="BJ41" s="45">
        <v>0</v>
      </c>
      <c r="BK41" s="47"/>
      <c r="BL41" s="47"/>
      <c r="BM41" s="48">
        <v>4375</v>
      </c>
      <c r="BN41" s="47">
        <v>11693</v>
      </c>
      <c r="BO41" s="47"/>
      <c r="BP41" s="47"/>
      <c r="BQ41" s="47">
        <v>280</v>
      </c>
      <c r="BR41" s="47">
        <v>0</v>
      </c>
      <c r="BS41" s="47">
        <v>0</v>
      </c>
      <c r="BT41" s="47">
        <v>0</v>
      </c>
      <c r="BU41" s="47">
        <v>7959</v>
      </c>
      <c r="BV41" s="48">
        <v>24307</v>
      </c>
      <c r="BW41" s="47">
        <v>0</v>
      </c>
      <c r="BX41" s="47">
        <v>0</v>
      </c>
      <c r="BY41" s="47">
        <v>0</v>
      </c>
      <c r="BZ41" s="47">
        <v>51</v>
      </c>
      <c r="CA41" s="49"/>
      <c r="CB41" s="49"/>
      <c r="CC41" s="49">
        <v>335</v>
      </c>
      <c r="CD41" s="50">
        <f t="shared" si="10"/>
        <v>0.91280653950953683</v>
      </c>
      <c r="CE41" s="49">
        <v>672</v>
      </c>
      <c r="CF41" s="52" t="s">
        <v>489</v>
      </c>
      <c r="CG41" s="50">
        <f t="shared" si="8"/>
        <v>1.8310626702997275</v>
      </c>
      <c r="CH41" s="49">
        <v>0</v>
      </c>
      <c r="CI41" s="49">
        <v>0</v>
      </c>
      <c r="CJ41" s="52" t="s">
        <v>489</v>
      </c>
      <c r="CK41" s="49">
        <v>0</v>
      </c>
      <c r="CL41" s="49">
        <v>0</v>
      </c>
      <c r="CM41" s="49">
        <v>92</v>
      </c>
      <c r="CN41" s="49">
        <v>154</v>
      </c>
      <c r="CO41" s="49">
        <v>246</v>
      </c>
      <c r="CP41" s="49">
        <v>0</v>
      </c>
      <c r="CQ41" s="49">
        <v>246</v>
      </c>
      <c r="CR41" s="50">
        <f t="shared" si="4"/>
        <v>0.67029972752043598</v>
      </c>
      <c r="CS41" s="50">
        <f t="shared" si="9"/>
        <v>0.36607142857142855</v>
      </c>
      <c r="CT41" s="49">
        <v>0</v>
      </c>
      <c r="CU41" s="49">
        <v>0</v>
      </c>
      <c r="CV41" s="49">
        <v>15</v>
      </c>
      <c r="CW41" s="49">
        <v>12</v>
      </c>
      <c r="CX41" s="49">
        <v>2</v>
      </c>
      <c r="CY41" s="49">
        <v>29</v>
      </c>
      <c r="CZ41" s="49">
        <v>6</v>
      </c>
      <c r="DA41" s="49">
        <v>62</v>
      </c>
      <c r="DB41" s="49">
        <v>255</v>
      </c>
      <c r="DC41" s="49">
        <v>5</v>
      </c>
      <c r="DD41" s="51">
        <v>322</v>
      </c>
      <c r="DE41" s="49">
        <v>0</v>
      </c>
      <c r="DF41" s="49">
        <v>0</v>
      </c>
      <c r="DG41" s="49">
        <v>0</v>
      </c>
      <c r="DH41" s="49">
        <v>0</v>
      </c>
      <c r="DI41" s="51">
        <v>29</v>
      </c>
      <c r="DJ41" s="49">
        <v>0</v>
      </c>
      <c r="DK41" s="49">
        <v>0</v>
      </c>
      <c r="DL41" s="49">
        <v>0</v>
      </c>
      <c r="DM41" s="51">
        <v>0</v>
      </c>
      <c r="DN41" s="51">
        <v>322</v>
      </c>
      <c r="DO41" s="50">
        <f t="shared" si="6"/>
        <v>0.87738419618528607</v>
      </c>
      <c r="DP41" s="49">
        <v>0</v>
      </c>
      <c r="DQ41" s="49">
        <v>0</v>
      </c>
      <c r="DR41" s="49">
        <v>0</v>
      </c>
      <c r="DS41" s="49">
        <v>0</v>
      </c>
      <c r="DT41" s="49">
        <v>0</v>
      </c>
      <c r="DU41" s="49">
        <v>0</v>
      </c>
      <c r="DV41" s="49">
        <v>0</v>
      </c>
      <c r="DW41" s="49">
        <v>0</v>
      </c>
      <c r="DX41" s="49">
        <v>1</v>
      </c>
      <c r="DY41" s="49">
        <v>3</v>
      </c>
      <c r="DZ41" s="49">
        <v>28</v>
      </c>
      <c r="EA41" s="49">
        <v>0</v>
      </c>
      <c r="EB41" s="49"/>
    </row>
    <row r="42" spans="1:132" s="3" customFormat="1">
      <c r="A42" s="3" t="s">
        <v>141</v>
      </c>
      <c r="B42" s="3" t="s">
        <v>141</v>
      </c>
      <c r="C42" s="3" t="s">
        <v>289</v>
      </c>
      <c r="D42" s="35" t="s">
        <v>188</v>
      </c>
      <c r="E42" s="37">
        <v>988</v>
      </c>
      <c r="F42" s="37"/>
      <c r="G42" s="37"/>
      <c r="H42" s="36"/>
      <c r="I42" s="37"/>
      <c r="J42" s="37">
        <v>1177</v>
      </c>
      <c r="K42" s="36">
        <v>52</v>
      </c>
      <c r="L42" s="37">
        <v>2705</v>
      </c>
      <c r="M42" s="38">
        <f t="shared" si="7"/>
        <v>2.2982158028886999</v>
      </c>
      <c r="N42" s="39">
        <v>43466</v>
      </c>
      <c r="O42" s="39">
        <v>43830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25</v>
      </c>
      <c r="X42" s="41">
        <v>7500</v>
      </c>
      <c r="Y42" s="42">
        <f t="shared" si="0"/>
        <v>6.3721325403568398</v>
      </c>
      <c r="Z42" s="41">
        <v>0</v>
      </c>
      <c r="AA42" s="41">
        <v>0</v>
      </c>
      <c r="AB42" s="41">
        <v>0</v>
      </c>
      <c r="AC42" s="41">
        <v>19461</v>
      </c>
      <c r="AD42" s="41">
        <v>19461</v>
      </c>
      <c r="AE42" s="41">
        <v>26961</v>
      </c>
      <c r="AF42" s="41">
        <v>0</v>
      </c>
      <c r="AG42" s="41">
        <v>26961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3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5">
        <v>3961</v>
      </c>
      <c r="AY42" s="45">
        <v>297</v>
      </c>
      <c r="AZ42" s="45">
        <v>980</v>
      </c>
      <c r="BA42" s="45">
        <v>5238</v>
      </c>
      <c r="BB42" s="46">
        <f t="shared" si="1"/>
        <v>4.4502973661852163</v>
      </c>
      <c r="BC42" s="45">
        <v>0</v>
      </c>
      <c r="BD42" s="45">
        <v>0</v>
      </c>
      <c r="BE42" s="45">
        <v>0</v>
      </c>
      <c r="BF42" s="45">
        <v>18254</v>
      </c>
      <c r="BG42" s="45">
        <v>26961</v>
      </c>
      <c r="BH42" s="45">
        <v>23492</v>
      </c>
      <c r="BI42" s="45">
        <v>0</v>
      </c>
      <c r="BJ42" s="45">
        <v>1616</v>
      </c>
      <c r="BK42" s="48">
        <v>7786</v>
      </c>
      <c r="BL42" s="48">
        <v>2709</v>
      </c>
      <c r="BM42" s="48">
        <v>10495</v>
      </c>
      <c r="BN42" s="48">
        <v>11693</v>
      </c>
      <c r="BO42" s="48">
        <v>1622</v>
      </c>
      <c r="BP42" s="47">
        <v>199</v>
      </c>
      <c r="BQ42" s="48">
        <v>1821</v>
      </c>
      <c r="BR42" s="47">
        <v>64</v>
      </c>
      <c r="BS42" s="47">
        <v>37</v>
      </c>
      <c r="BT42" s="47">
        <v>101</v>
      </c>
      <c r="BU42" s="48">
        <v>7959</v>
      </c>
      <c r="BV42" s="48">
        <v>32069</v>
      </c>
      <c r="BW42" s="47">
        <v>12</v>
      </c>
      <c r="BX42" s="47">
        <v>2</v>
      </c>
      <c r="BY42" s="47">
        <v>14</v>
      </c>
      <c r="BZ42" s="47">
        <v>51</v>
      </c>
      <c r="CA42" s="49">
        <v>147</v>
      </c>
      <c r="CB42" s="49">
        <v>30</v>
      </c>
      <c r="CC42" s="49">
        <v>177</v>
      </c>
      <c r="CD42" s="50">
        <f t="shared" si="10"/>
        <v>0.1503823279524214</v>
      </c>
      <c r="CE42" s="51">
        <v>3933</v>
      </c>
      <c r="CF42" s="52" t="s">
        <v>489</v>
      </c>
      <c r="CG42" s="50">
        <f t="shared" si="8"/>
        <v>3.3415463041631268</v>
      </c>
      <c r="CH42" s="49">
        <v>5</v>
      </c>
      <c r="CI42" s="49">
        <v>624</v>
      </c>
      <c r="CJ42" s="52" t="s">
        <v>488</v>
      </c>
      <c r="CK42" s="49">
        <v>797</v>
      </c>
      <c r="CL42" s="49">
        <v>0</v>
      </c>
      <c r="CM42" s="51">
        <v>2368</v>
      </c>
      <c r="CN42" s="49">
        <v>892</v>
      </c>
      <c r="CO42" s="51">
        <v>3260</v>
      </c>
      <c r="CP42" s="49">
        <v>0</v>
      </c>
      <c r="CQ42" s="51">
        <v>4057</v>
      </c>
      <c r="CR42" s="50">
        <f t="shared" si="4"/>
        <v>3.4468988954970263</v>
      </c>
      <c r="CS42" s="50">
        <f t="shared" si="9"/>
        <v>1.0315280956013222</v>
      </c>
      <c r="CT42" s="49">
        <v>140</v>
      </c>
      <c r="CU42" s="49">
        <v>63</v>
      </c>
      <c r="CV42" s="49">
        <v>65</v>
      </c>
      <c r="CW42" s="49">
        <v>9</v>
      </c>
      <c r="CX42" s="49">
        <v>0</v>
      </c>
      <c r="CY42" s="49">
        <v>74</v>
      </c>
      <c r="CZ42" s="49">
        <v>2</v>
      </c>
      <c r="DA42" s="49">
        <v>881</v>
      </c>
      <c r="DB42" s="49">
        <v>312</v>
      </c>
      <c r="DC42" s="49">
        <v>0</v>
      </c>
      <c r="DD42" s="51">
        <v>1193</v>
      </c>
      <c r="DE42" s="49">
        <v>0</v>
      </c>
      <c r="DF42" s="49">
        <v>0</v>
      </c>
      <c r="DG42" s="49">
        <v>0</v>
      </c>
      <c r="DH42" s="49">
        <v>0</v>
      </c>
      <c r="DI42" s="51">
        <v>74</v>
      </c>
      <c r="DJ42" s="49">
        <v>0</v>
      </c>
      <c r="DK42" s="49">
        <v>0</v>
      </c>
      <c r="DL42" s="49">
        <v>0</v>
      </c>
      <c r="DM42" s="51">
        <v>0</v>
      </c>
      <c r="DN42" s="51">
        <v>1193</v>
      </c>
      <c r="DO42" s="50">
        <f t="shared" si="6"/>
        <v>1.0135938827527613</v>
      </c>
      <c r="DP42" s="49">
        <v>75</v>
      </c>
      <c r="DQ42" s="49">
        <v>0</v>
      </c>
      <c r="DR42" s="49">
        <v>0</v>
      </c>
      <c r="DS42" s="49">
        <v>0</v>
      </c>
      <c r="DT42" s="49">
        <v>0</v>
      </c>
      <c r="DU42" s="49">
        <v>0</v>
      </c>
      <c r="DV42" s="49">
        <v>0</v>
      </c>
      <c r="DW42" s="49">
        <v>0</v>
      </c>
      <c r="DX42" s="49">
        <v>2</v>
      </c>
      <c r="DY42" s="49">
        <v>3</v>
      </c>
      <c r="DZ42" s="49">
        <v>118</v>
      </c>
      <c r="EA42" s="49">
        <v>28</v>
      </c>
      <c r="EB42" s="52"/>
    </row>
    <row r="43" spans="1:132" s="3" customFormat="1">
      <c r="A43" s="3" t="s">
        <v>148</v>
      </c>
      <c r="B43" s="3" t="s">
        <v>428</v>
      </c>
      <c r="C43" s="3" t="s">
        <v>290</v>
      </c>
      <c r="D43" s="35" t="s">
        <v>188</v>
      </c>
      <c r="E43" s="37">
        <v>2028</v>
      </c>
      <c r="F43" s="37"/>
      <c r="G43" s="37"/>
      <c r="H43" s="36"/>
      <c r="I43" s="37"/>
      <c r="J43" s="37">
        <v>7299</v>
      </c>
      <c r="K43" s="36">
        <v>52</v>
      </c>
      <c r="L43" s="37">
        <v>22146</v>
      </c>
      <c r="M43" s="38">
        <f t="shared" si="7"/>
        <v>3.0341142622277024</v>
      </c>
      <c r="N43" s="39">
        <v>43466</v>
      </c>
      <c r="O43" s="39">
        <v>43830</v>
      </c>
      <c r="P43" s="40">
        <v>100</v>
      </c>
      <c r="Q43" s="40">
        <v>0</v>
      </c>
      <c r="R43" s="40">
        <v>80</v>
      </c>
      <c r="S43" s="40">
        <v>180</v>
      </c>
      <c r="T43" s="40">
        <v>68</v>
      </c>
      <c r="U43" s="40">
        <v>248</v>
      </c>
      <c r="V43" s="40">
        <v>14</v>
      </c>
      <c r="W43" s="40">
        <v>72</v>
      </c>
      <c r="X43" s="41">
        <v>115000</v>
      </c>
      <c r="Y43" s="42">
        <f t="shared" si="0"/>
        <v>15.755582956569393</v>
      </c>
      <c r="Z43" s="41">
        <v>15</v>
      </c>
      <c r="AA43" s="41">
        <v>15</v>
      </c>
      <c r="AB43" s="41">
        <v>2364</v>
      </c>
      <c r="AC43" s="41">
        <v>218320</v>
      </c>
      <c r="AD43" s="41">
        <v>220684</v>
      </c>
      <c r="AE43" s="41">
        <v>335684</v>
      </c>
      <c r="AF43" s="41">
        <v>129575</v>
      </c>
      <c r="AG43" s="41">
        <v>465259</v>
      </c>
      <c r="AH43" s="41">
        <v>200</v>
      </c>
      <c r="AI43" s="41">
        <v>0</v>
      </c>
      <c r="AJ43" s="41">
        <v>0</v>
      </c>
      <c r="AK43" s="41">
        <v>200</v>
      </c>
      <c r="AL43" s="41">
        <v>0</v>
      </c>
      <c r="AM43" s="43">
        <v>682.5</v>
      </c>
      <c r="AN43" s="41">
        <v>0</v>
      </c>
      <c r="AO43" s="41">
        <v>683</v>
      </c>
      <c r="AP43" s="41">
        <v>450</v>
      </c>
      <c r="AQ43" s="41">
        <v>1333</v>
      </c>
      <c r="AR43" s="41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5">
        <v>14997</v>
      </c>
      <c r="AY43" s="45">
        <v>2822</v>
      </c>
      <c r="AZ43" s="45">
        <v>2332</v>
      </c>
      <c r="BA43" s="45">
        <v>20151</v>
      </c>
      <c r="BB43" s="46">
        <f t="shared" si="1"/>
        <v>2.7607891491985201</v>
      </c>
      <c r="BC43" s="45">
        <v>243734</v>
      </c>
      <c r="BD43" s="45">
        <v>52744</v>
      </c>
      <c r="BE43" s="45">
        <v>296478</v>
      </c>
      <c r="BF43" s="45">
        <v>120961</v>
      </c>
      <c r="BG43" s="45">
        <v>465259</v>
      </c>
      <c r="BH43" s="45">
        <v>437590</v>
      </c>
      <c r="BI43" s="45">
        <v>0</v>
      </c>
      <c r="BJ43" s="45">
        <v>0</v>
      </c>
      <c r="BK43" s="48">
        <v>22644</v>
      </c>
      <c r="BL43" s="48">
        <v>6469</v>
      </c>
      <c r="BM43" s="48">
        <v>29113</v>
      </c>
      <c r="BN43" s="48">
        <v>11693</v>
      </c>
      <c r="BO43" s="48">
        <v>1563</v>
      </c>
      <c r="BP43" s="47">
        <v>328</v>
      </c>
      <c r="BQ43" s="48">
        <v>1891</v>
      </c>
      <c r="BR43" s="48">
        <v>1243</v>
      </c>
      <c r="BS43" s="47">
        <v>202</v>
      </c>
      <c r="BT43" s="48">
        <v>1445</v>
      </c>
      <c r="BU43" s="48">
        <v>7959</v>
      </c>
      <c r="BV43" s="48">
        <v>52101</v>
      </c>
      <c r="BW43" s="47">
        <v>30</v>
      </c>
      <c r="BX43" s="47">
        <v>0</v>
      </c>
      <c r="BY43" s="47">
        <v>30</v>
      </c>
      <c r="BZ43" s="47">
        <v>51</v>
      </c>
      <c r="CA43" s="51">
        <v>2981</v>
      </c>
      <c r="CB43" s="49">
        <v>717</v>
      </c>
      <c r="CC43" s="51">
        <v>3698</v>
      </c>
      <c r="CD43" s="50">
        <f t="shared" si="10"/>
        <v>0.50664474585559671</v>
      </c>
      <c r="CE43" s="51">
        <v>51105</v>
      </c>
      <c r="CF43" s="52" t="s">
        <v>488</v>
      </c>
      <c r="CG43" s="50">
        <f t="shared" si="8"/>
        <v>7.0016440608302508</v>
      </c>
      <c r="CH43" s="49">
        <v>0</v>
      </c>
      <c r="CI43" s="49">
        <v>945</v>
      </c>
      <c r="CJ43" s="52" t="s">
        <v>488</v>
      </c>
      <c r="CK43" s="51">
        <v>2841</v>
      </c>
      <c r="CL43" s="49">
        <v>474</v>
      </c>
      <c r="CM43" s="51">
        <v>18418</v>
      </c>
      <c r="CN43" s="51">
        <v>14650</v>
      </c>
      <c r="CO43" s="51">
        <v>33068</v>
      </c>
      <c r="CP43" s="49">
        <v>0</v>
      </c>
      <c r="CQ43" s="51">
        <v>36383</v>
      </c>
      <c r="CR43" s="50">
        <f t="shared" si="4"/>
        <v>4.9846554322509933</v>
      </c>
      <c r="CS43" s="50">
        <f t="shared" si="9"/>
        <v>0.71192642598571565</v>
      </c>
      <c r="CT43" s="49">
        <v>439</v>
      </c>
      <c r="CU43" s="49">
        <v>854</v>
      </c>
      <c r="CV43" s="49">
        <v>44</v>
      </c>
      <c r="CW43" s="49">
        <v>125</v>
      </c>
      <c r="CX43" s="49">
        <v>11</v>
      </c>
      <c r="CY43" s="49">
        <v>180</v>
      </c>
      <c r="CZ43" s="49">
        <v>11</v>
      </c>
      <c r="DA43" s="51">
        <v>1208</v>
      </c>
      <c r="DB43" s="51">
        <v>2568</v>
      </c>
      <c r="DC43" s="49">
        <v>124</v>
      </c>
      <c r="DD43" s="51">
        <v>3900</v>
      </c>
      <c r="DE43" s="49">
        <v>0</v>
      </c>
      <c r="DF43" s="49">
        <v>0</v>
      </c>
      <c r="DG43" s="49">
        <v>0</v>
      </c>
      <c r="DH43" s="49">
        <v>0</v>
      </c>
      <c r="DI43" s="51">
        <v>180</v>
      </c>
      <c r="DJ43" s="49">
        <v>0</v>
      </c>
      <c r="DK43" s="49">
        <v>0</v>
      </c>
      <c r="DL43" s="49">
        <v>0</v>
      </c>
      <c r="DM43" s="51">
        <v>0</v>
      </c>
      <c r="DN43" s="51">
        <v>3900</v>
      </c>
      <c r="DO43" s="50">
        <f t="shared" si="6"/>
        <v>0.53431976983148377</v>
      </c>
      <c r="DP43" s="49">
        <v>11</v>
      </c>
      <c r="DQ43" s="49">
        <v>28</v>
      </c>
      <c r="DR43" s="51">
        <v>1834</v>
      </c>
      <c r="DS43" s="49">
        <v>0</v>
      </c>
      <c r="DT43" s="49">
        <v>0</v>
      </c>
      <c r="DU43" s="49">
        <v>18</v>
      </c>
      <c r="DV43" s="49">
        <v>180</v>
      </c>
      <c r="DW43" s="49">
        <v>3</v>
      </c>
      <c r="DX43" s="49">
        <v>12</v>
      </c>
      <c r="DY43" s="49">
        <v>52</v>
      </c>
      <c r="DZ43" s="51">
        <v>4414</v>
      </c>
      <c r="EA43" s="51">
        <v>38097</v>
      </c>
      <c r="EB43" s="51">
        <v>21000</v>
      </c>
    </row>
    <row r="44" spans="1:132" s="3" customFormat="1">
      <c r="A44" s="3" t="s">
        <v>152</v>
      </c>
      <c r="B44" s="3" t="s">
        <v>346</v>
      </c>
      <c r="C44" s="3" t="s">
        <v>288</v>
      </c>
      <c r="D44" s="35" t="s">
        <v>187</v>
      </c>
      <c r="E44" s="37">
        <v>1924</v>
      </c>
      <c r="F44" s="37"/>
      <c r="G44" s="37"/>
      <c r="H44" s="36"/>
      <c r="I44" s="37"/>
      <c r="J44" s="37">
        <v>6530</v>
      </c>
      <c r="K44" s="36">
        <v>52</v>
      </c>
      <c r="L44" s="37">
        <v>5000</v>
      </c>
      <c r="M44" s="38">
        <f t="shared" si="7"/>
        <v>0.76569678407350694</v>
      </c>
      <c r="N44" s="39">
        <v>43466</v>
      </c>
      <c r="O44" s="39">
        <v>43830</v>
      </c>
      <c r="P44" s="40">
        <v>0</v>
      </c>
      <c r="Q44" s="40">
        <v>0</v>
      </c>
      <c r="R44" s="40">
        <v>160</v>
      </c>
      <c r="S44" s="40">
        <v>160</v>
      </c>
      <c r="T44" s="40">
        <v>67</v>
      </c>
      <c r="U44" s="40">
        <v>227</v>
      </c>
      <c r="V44" s="40">
        <v>0</v>
      </c>
      <c r="W44" s="40">
        <v>12</v>
      </c>
      <c r="X44" s="41">
        <v>153000</v>
      </c>
      <c r="Y44" s="42">
        <f t="shared" si="0"/>
        <v>23.43032159264931</v>
      </c>
      <c r="Z44" s="41">
        <v>0</v>
      </c>
      <c r="AA44" s="41">
        <v>0</v>
      </c>
      <c r="AB44" s="41">
        <v>0</v>
      </c>
      <c r="AC44" s="41">
        <v>17171</v>
      </c>
      <c r="AD44" s="41">
        <v>17171</v>
      </c>
      <c r="AE44" s="41">
        <v>170171</v>
      </c>
      <c r="AF44" s="41">
        <v>70440</v>
      </c>
      <c r="AG44" s="41">
        <v>240611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3">
        <v>390</v>
      </c>
      <c r="AN44" s="41">
        <v>0</v>
      </c>
      <c r="AO44" s="41">
        <v>390</v>
      </c>
      <c r="AP44" s="41">
        <v>0</v>
      </c>
      <c r="AQ44" s="41">
        <v>390</v>
      </c>
      <c r="AR44" s="41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5"/>
      <c r="AY44" s="45"/>
      <c r="AZ44" s="45"/>
      <c r="BA44" s="45">
        <v>13262</v>
      </c>
      <c r="BB44" s="46">
        <f t="shared" si="1"/>
        <v>2.0309341500765696</v>
      </c>
      <c r="BC44" s="45">
        <v>113217</v>
      </c>
      <c r="BD44" s="45">
        <v>13371</v>
      </c>
      <c r="BE44" s="45">
        <v>126588</v>
      </c>
      <c r="BF44" s="45">
        <v>79430</v>
      </c>
      <c r="BG44" s="45">
        <v>240611</v>
      </c>
      <c r="BH44" s="45">
        <v>219280</v>
      </c>
      <c r="BI44" s="45">
        <v>10354</v>
      </c>
      <c r="BJ44" s="45">
        <v>2600</v>
      </c>
      <c r="BK44" s="47"/>
      <c r="BL44" s="47"/>
      <c r="BM44" s="48">
        <v>17928</v>
      </c>
      <c r="BN44" s="48">
        <v>9245</v>
      </c>
      <c r="BO44" s="47">
        <v>252</v>
      </c>
      <c r="BP44" s="47">
        <v>50</v>
      </c>
      <c r="BQ44" s="47">
        <v>302</v>
      </c>
      <c r="BR44" s="47">
        <v>64</v>
      </c>
      <c r="BS44" s="47">
        <v>1</v>
      </c>
      <c r="BT44" s="47">
        <v>65</v>
      </c>
      <c r="BU44" s="48">
        <v>5947</v>
      </c>
      <c r="BV44" s="48">
        <v>33487</v>
      </c>
      <c r="BW44" s="47">
        <v>25</v>
      </c>
      <c r="BX44" s="47">
        <v>5</v>
      </c>
      <c r="BY44" s="47">
        <v>30</v>
      </c>
      <c r="BZ44" s="47">
        <v>51</v>
      </c>
      <c r="CA44" s="49"/>
      <c r="CB44" s="49"/>
      <c r="CC44" s="51">
        <v>2209</v>
      </c>
      <c r="CD44" s="50">
        <f t="shared" si="10"/>
        <v>0.33828483920367536</v>
      </c>
      <c r="CE44" s="51">
        <v>18858</v>
      </c>
      <c r="CF44" s="52" t="s">
        <v>489</v>
      </c>
      <c r="CG44" s="50">
        <f t="shared" si="8"/>
        <v>2.8879019908116388</v>
      </c>
      <c r="CH44" s="49">
        <v>0</v>
      </c>
      <c r="CI44" s="49">
        <v>72</v>
      </c>
      <c r="CJ44" s="52" t="s">
        <v>489</v>
      </c>
      <c r="CK44" s="49">
        <v>859</v>
      </c>
      <c r="CL44" s="49">
        <v>13</v>
      </c>
      <c r="CM44" s="49"/>
      <c r="CN44" s="49"/>
      <c r="CO44" s="51">
        <v>8091</v>
      </c>
      <c r="CP44" s="49">
        <v>0</v>
      </c>
      <c r="CQ44" s="51">
        <v>8963</v>
      </c>
      <c r="CR44" s="50">
        <f t="shared" si="4"/>
        <v>1.3725880551301683</v>
      </c>
      <c r="CS44" s="50">
        <f t="shared" si="9"/>
        <v>0.47528900201505991</v>
      </c>
      <c r="CT44" s="49">
        <v>155</v>
      </c>
      <c r="CU44" s="49">
        <v>219</v>
      </c>
      <c r="CV44" s="49">
        <v>138</v>
      </c>
      <c r="CW44" s="49">
        <v>180</v>
      </c>
      <c r="CX44" s="49">
        <v>76</v>
      </c>
      <c r="CY44" s="49">
        <v>394</v>
      </c>
      <c r="CZ44" s="49">
        <v>30</v>
      </c>
      <c r="DA44" s="51">
        <v>1120</v>
      </c>
      <c r="DB44" s="51">
        <v>1691</v>
      </c>
      <c r="DC44" s="49">
        <v>183</v>
      </c>
      <c r="DD44" s="51">
        <v>2994</v>
      </c>
      <c r="DE44" s="49">
        <v>0</v>
      </c>
      <c r="DF44" s="49">
        <v>0</v>
      </c>
      <c r="DG44" s="49">
        <v>0</v>
      </c>
      <c r="DH44" s="49">
        <v>0</v>
      </c>
      <c r="DI44" s="51">
        <v>394</v>
      </c>
      <c r="DJ44" s="49">
        <v>0</v>
      </c>
      <c r="DK44" s="49">
        <v>0</v>
      </c>
      <c r="DL44" s="49">
        <v>0</v>
      </c>
      <c r="DM44" s="51">
        <v>0</v>
      </c>
      <c r="DN44" s="51">
        <v>2994</v>
      </c>
      <c r="DO44" s="50">
        <f t="shared" si="6"/>
        <v>0.45849923430321593</v>
      </c>
      <c r="DP44" s="49">
        <v>0</v>
      </c>
      <c r="DQ44" s="49">
        <v>0</v>
      </c>
      <c r="DR44" s="49">
        <v>0</v>
      </c>
      <c r="DS44" s="49">
        <v>0</v>
      </c>
      <c r="DT44" s="49">
        <v>0</v>
      </c>
      <c r="DU44" s="49">
        <v>0</v>
      </c>
      <c r="DV44" s="49">
        <v>0</v>
      </c>
      <c r="DW44" s="49">
        <v>0</v>
      </c>
      <c r="DX44" s="49">
        <v>6</v>
      </c>
      <c r="DY44" s="49">
        <v>16</v>
      </c>
      <c r="DZ44" s="51">
        <v>2241</v>
      </c>
      <c r="EA44" s="51">
        <v>10528</v>
      </c>
      <c r="EB44" s="51">
        <v>13530</v>
      </c>
    </row>
    <row r="45" spans="1:132" s="3" customFormat="1">
      <c r="A45" s="3" t="s">
        <v>153</v>
      </c>
      <c r="B45" s="3" t="s">
        <v>432</v>
      </c>
      <c r="C45" s="3" t="s">
        <v>283</v>
      </c>
      <c r="D45" s="35" t="s">
        <v>187</v>
      </c>
      <c r="E45" s="37">
        <v>1040</v>
      </c>
      <c r="F45" s="37"/>
      <c r="G45" s="37"/>
      <c r="H45" s="36"/>
      <c r="I45" s="37"/>
      <c r="J45" s="37">
        <v>1063</v>
      </c>
      <c r="K45" s="36">
        <v>52</v>
      </c>
      <c r="L45" s="37">
        <v>2720</v>
      </c>
      <c r="M45" s="38">
        <f t="shared" si="7"/>
        <v>2.5587958607714016</v>
      </c>
      <c r="N45" s="39">
        <v>43466</v>
      </c>
      <c r="O45" s="39">
        <v>43830</v>
      </c>
      <c r="P45" s="40">
        <v>0</v>
      </c>
      <c r="Q45" s="40">
        <v>25</v>
      </c>
      <c r="R45" s="40">
        <v>0</v>
      </c>
      <c r="S45" s="40">
        <v>25</v>
      </c>
      <c r="T45" s="40">
        <v>0</v>
      </c>
      <c r="U45" s="40">
        <v>25</v>
      </c>
      <c r="V45" s="40">
        <v>0</v>
      </c>
      <c r="W45" s="40">
        <v>15</v>
      </c>
      <c r="X45" s="41">
        <v>18000</v>
      </c>
      <c r="Y45" s="42">
        <f t="shared" si="0"/>
        <v>16.933207902163687</v>
      </c>
      <c r="Z45" s="41">
        <v>0</v>
      </c>
      <c r="AA45" s="41">
        <v>0</v>
      </c>
      <c r="AB45" s="41">
        <v>0</v>
      </c>
      <c r="AC45" s="41">
        <v>34018</v>
      </c>
      <c r="AD45" s="41">
        <v>34018</v>
      </c>
      <c r="AE45" s="41">
        <v>52018</v>
      </c>
      <c r="AF45" s="41">
        <v>14712</v>
      </c>
      <c r="AG45" s="41">
        <v>66730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3">
        <v>0</v>
      </c>
      <c r="AN45" s="41">
        <v>0</v>
      </c>
      <c r="AO45" s="41">
        <v>0</v>
      </c>
      <c r="AP45" s="41">
        <v>200</v>
      </c>
      <c r="AQ45" s="41">
        <v>200</v>
      </c>
      <c r="AR45" s="41">
        <v>313</v>
      </c>
      <c r="AS45" s="44">
        <v>3750</v>
      </c>
      <c r="AT45" s="44">
        <v>3750</v>
      </c>
      <c r="AU45" s="44">
        <v>0</v>
      </c>
      <c r="AV45" s="44">
        <v>0</v>
      </c>
      <c r="AW45" s="44">
        <v>7500</v>
      </c>
      <c r="AX45" s="45">
        <v>5282</v>
      </c>
      <c r="AY45" s="45">
        <v>0</v>
      </c>
      <c r="AZ45" s="45">
        <v>541</v>
      </c>
      <c r="BA45" s="45">
        <v>5823</v>
      </c>
      <c r="BB45" s="46">
        <f t="shared" si="1"/>
        <v>5.4778927563499531</v>
      </c>
      <c r="BC45" s="45">
        <v>21903</v>
      </c>
      <c r="BD45" s="45">
        <v>2041</v>
      </c>
      <c r="BE45" s="45">
        <v>23944</v>
      </c>
      <c r="BF45" s="45">
        <v>29763</v>
      </c>
      <c r="BG45" s="45">
        <v>66730</v>
      </c>
      <c r="BH45" s="45">
        <v>59530</v>
      </c>
      <c r="BI45" s="45">
        <v>8485</v>
      </c>
      <c r="BJ45" s="45">
        <v>6895</v>
      </c>
      <c r="BK45" s="47"/>
      <c r="BL45" s="47"/>
      <c r="BM45" s="48">
        <v>10464</v>
      </c>
      <c r="BN45" s="48">
        <v>11593</v>
      </c>
      <c r="BO45" s="47"/>
      <c r="BP45" s="47"/>
      <c r="BQ45" s="47">
        <v>503</v>
      </c>
      <c r="BR45" s="47"/>
      <c r="BS45" s="47"/>
      <c r="BT45" s="47">
        <v>610</v>
      </c>
      <c r="BU45" s="48">
        <v>7959</v>
      </c>
      <c r="BV45" s="48">
        <v>31129</v>
      </c>
      <c r="BW45" s="47"/>
      <c r="BX45" s="47"/>
      <c r="BY45" s="47">
        <v>24</v>
      </c>
      <c r="BZ45" s="47">
        <v>51</v>
      </c>
      <c r="CA45" s="49"/>
      <c r="CB45" s="49"/>
      <c r="CC45" s="49">
        <v>410</v>
      </c>
      <c r="CD45" s="50">
        <f t="shared" si="10"/>
        <v>0.38570084666039511</v>
      </c>
      <c r="CE45" s="51">
        <v>3862</v>
      </c>
      <c r="CF45" s="52" t="s">
        <v>488</v>
      </c>
      <c r="CG45" s="50">
        <f t="shared" si="8"/>
        <v>3.6331138287864535</v>
      </c>
      <c r="CH45" s="49">
        <v>110</v>
      </c>
      <c r="CI45" s="49">
        <v>336</v>
      </c>
      <c r="CJ45" s="52" t="s">
        <v>488</v>
      </c>
      <c r="CK45" s="49">
        <v>475</v>
      </c>
      <c r="CL45" s="51">
        <v>4266</v>
      </c>
      <c r="CM45" s="51">
        <v>3087</v>
      </c>
      <c r="CN45" s="49">
        <v>1179</v>
      </c>
      <c r="CO45" s="51">
        <v>8532</v>
      </c>
      <c r="CP45" s="49">
        <v>0</v>
      </c>
      <c r="CQ45" s="51">
        <v>13273</v>
      </c>
      <c r="CR45" s="50">
        <f t="shared" si="4"/>
        <v>12.486359360301035</v>
      </c>
      <c r="CS45" s="50">
        <f t="shared" si="9"/>
        <v>3.4368203003625064</v>
      </c>
      <c r="CT45" s="49">
        <v>173</v>
      </c>
      <c r="CU45" s="49">
        <v>118</v>
      </c>
      <c r="CV45" s="49">
        <v>10</v>
      </c>
      <c r="CW45" s="49">
        <v>3</v>
      </c>
      <c r="CX45" s="49">
        <v>0</v>
      </c>
      <c r="CY45" s="49">
        <v>26</v>
      </c>
      <c r="CZ45" s="49">
        <v>2</v>
      </c>
      <c r="DA45" s="49">
        <v>241</v>
      </c>
      <c r="DB45" s="49">
        <v>97</v>
      </c>
      <c r="DC45" s="49">
        <v>0</v>
      </c>
      <c r="DD45" s="51">
        <v>338</v>
      </c>
      <c r="DE45" s="49">
        <v>0</v>
      </c>
      <c r="DF45" s="49">
        <v>0</v>
      </c>
      <c r="DG45" s="49">
        <v>0</v>
      </c>
      <c r="DH45" s="49">
        <v>0</v>
      </c>
      <c r="DI45" s="51">
        <v>26</v>
      </c>
      <c r="DJ45" s="49">
        <v>0</v>
      </c>
      <c r="DK45" s="49">
        <v>0</v>
      </c>
      <c r="DL45" s="49">
        <v>0</v>
      </c>
      <c r="DM45" s="51">
        <v>0</v>
      </c>
      <c r="DN45" s="51">
        <v>676</v>
      </c>
      <c r="DO45" s="50">
        <f t="shared" si="6"/>
        <v>0.63593603010348076</v>
      </c>
      <c r="DP45" s="49">
        <v>2</v>
      </c>
      <c r="DQ45" s="49">
        <v>0</v>
      </c>
      <c r="DR45" s="49">
        <v>0</v>
      </c>
      <c r="DS45" s="49">
        <v>1</v>
      </c>
      <c r="DT45" s="49">
        <v>150</v>
      </c>
      <c r="DU45" s="49">
        <v>0</v>
      </c>
      <c r="DV45" s="49">
        <v>0</v>
      </c>
      <c r="DW45" s="49">
        <v>0</v>
      </c>
      <c r="DX45" s="49">
        <v>4</v>
      </c>
      <c r="DY45" s="49">
        <v>3</v>
      </c>
      <c r="DZ45" s="49">
        <v>600</v>
      </c>
      <c r="EA45" s="49">
        <v>110</v>
      </c>
      <c r="EB45" s="49">
        <v>100</v>
      </c>
    </row>
    <row r="46" spans="1:132" s="3" customFormat="1">
      <c r="A46" s="3" t="s">
        <v>163</v>
      </c>
      <c r="B46" s="3" t="s">
        <v>440</v>
      </c>
      <c r="C46" s="3" t="s">
        <v>287</v>
      </c>
      <c r="D46" s="35" t="s">
        <v>187</v>
      </c>
      <c r="E46" s="37">
        <v>1700</v>
      </c>
      <c r="F46" s="37"/>
      <c r="G46" s="37"/>
      <c r="H46" s="36"/>
      <c r="I46" s="37"/>
      <c r="J46" s="37">
        <v>1613</v>
      </c>
      <c r="K46" s="36">
        <v>52</v>
      </c>
      <c r="L46" s="37">
        <v>1450</v>
      </c>
      <c r="M46" s="38">
        <f t="shared" si="7"/>
        <v>0.89894606323620585</v>
      </c>
      <c r="N46" s="39">
        <v>43466</v>
      </c>
      <c r="O46" s="39">
        <v>43830</v>
      </c>
      <c r="P46" s="40">
        <v>0</v>
      </c>
      <c r="Q46" s="40">
        <v>33</v>
      </c>
      <c r="R46" s="40">
        <v>14</v>
      </c>
      <c r="S46" s="40">
        <v>47</v>
      </c>
      <c r="T46" s="40">
        <v>7</v>
      </c>
      <c r="U46" s="40">
        <v>54</v>
      </c>
      <c r="V46" s="40">
        <v>0</v>
      </c>
      <c r="W46" s="40">
        <v>21</v>
      </c>
      <c r="X46" s="41">
        <v>106851</v>
      </c>
      <c r="Y46" s="42">
        <f t="shared" si="0"/>
        <v>66.243645381277119</v>
      </c>
      <c r="Z46" s="41">
        <v>0</v>
      </c>
      <c r="AA46" s="41">
        <v>0</v>
      </c>
      <c r="AB46" s="41">
        <v>0</v>
      </c>
      <c r="AC46" s="41">
        <v>6671</v>
      </c>
      <c r="AD46" s="41">
        <v>6671</v>
      </c>
      <c r="AE46" s="41">
        <v>113522</v>
      </c>
      <c r="AF46" s="41">
        <v>1187</v>
      </c>
      <c r="AG46" s="41">
        <v>114709</v>
      </c>
      <c r="AH46" s="41">
        <v>200</v>
      </c>
      <c r="AI46" s="53"/>
      <c r="AJ46" s="53"/>
      <c r="AK46" s="41">
        <v>200</v>
      </c>
      <c r="AL46" s="41">
        <v>0</v>
      </c>
      <c r="AM46" s="43">
        <v>683</v>
      </c>
      <c r="AN46" s="41">
        <v>900</v>
      </c>
      <c r="AO46" s="41">
        <v>1583</v>
      </c>
      <c r="AP46" s="41">
        <v>0</v>
      </c>
      <c r="AQ46" s="41">
        <v>1783</v>
      </c>
      <c r="AR46" s="41">
        <v>48520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5">
        <v>9640</v>
      </c>
      <c r="AY46" s="45">
        <v>1687</v>
      </c>
      <c r="AZ46" s="45">
        <v>3349</v>
      </c>
      <c r="BA46" s="45">
        <v>14676</v>
      </c>
      <c r="BB46" s="46">
        <f t="shared" si="1"/>
        <v>9.0985740855548674</v>
      </c>
      <c r="BC46" s="45">
        <v>56453</v>
      </c>
      <c r="BD46" s="45">
        <v>34291</v>
      </c>
      <c r="BE46" s="45">
        <v>90744</v>
      </c>
      <c r="BF46" s="45">
        <v>11072</v>
      </c>
      <c r="BG46" s="45">
        <v>114709</v>
      </c>
      <c r="BH46" s="45">
        <v>116492</v>
      </c>
      <c r="BI46" s="45">
        <v>900</v>
      </c>
      <c r="BJ46" s="45">
        <v>0</v>
      </c>
      <c r="BK46" s="48">
        <v>5595</v>
      </c>
      <c r="BL46" s="48">
        <v>3128</v>
      </c>
      <c r="BM46" s="48">
        <v>8723</v>
      </c>
      <c r="BN46" s="48">
        <v>12412</v>
      </c>
      <c r="BO46" s="47">
        <v>710</v>
      </c>
      <c r="BP46" s="47">
        <v>243</v>
      </c>
      <c r="BQ46" s="47">
        <v>953</v>
      </c>
      <c r="BR46" s="47">
        <v>629</v>
      </c>
      <c r="BS46" s="47">
        <v>156</v>
      </c>
      <c r="BT46" s="47">
        <v>785</v>
      </c>
      <c r="BU46" s="48">
        <v>18545</v>
      </c>
      <c r="BV46" s="48">
        <v>41418</v>
      </c>
      <c r="BW46" s="47">
        <v>23</v>
      </c>
      <c r="BX46" s="47">
        <v>2</v>
      </c>
      <c r="BY46" s="47">
        <v>25</v>
      </c>
      <c r="BZ46" s="47">
        <v>54</v>
      </c>
      <c r="CA46" s="49">
        <v>699</v>
      </c>
      <c r="CB46" s="49">
        <v>66</v>
      </c>
      <c r="CC46" s="49">
        <v>765</v>
      </c>
      <c r="CD46" s="50">
        <f t="shared" si="10"/>
        <v>0.47427154370737756</v>
      </c>
      <c r="CE46" s="51">
        <v>9044</v>
      </c>
      <c r="CF46" s="52" t="s">
        <v>489</v>
      </c>
      <c r="CG46" s="50">
        <f t="shared" si="8"/>
        <v>5.6069435833849965</v>
      </c>
      <c r="CH46" s="49">
        <v>0</v>
      </c>
      <c r="CI46" s="49">
        <v>624</v>
      </c>
      <c r="CJ46" s="52" t="s">
        <v>488</v>
      </c>
      <c r="CK46" s="51">
        <v>2972</v>
      </c>
      <c r="CL46" s="49">
        <v>53</v>
      </c>
      <c r="CM46" s="51">
        <v>8522</v>
      </c>
      <c r="CN46" s="49">
        <v>5040</v>
      </c>
      <c r="CO46" s="51">
        <v>13562</v>
      </c>
      <c r="CP46" s="49">
        <v>0</v>
      </c>
      <c r="CQ46" s="51">
        <v>16587</v>
      </c>
      <c r="CR46" s="50">
        <f t="shared" si="4"/>
        <v>10.283323000619962</v>
      </c>
      <c r="CS46" s="50">
        <f t="shared" si="9"/>
        <v>1.8340336134453781</v>
      </c>
      <c r="CT46" s="49">
        <v>254</v>
      </c>
      <c r="CU46" s="49">
        <v>242</v>
      </c>
      <c r="CV46" s="49">
        <v>38</v>
      </c>
      <c r="CW46" s="49">
        <v>132</v>
      </c>
      <c r="CX46" s="49">
        <v>21</v>
      </c>
      <c r="CY46" s="49">
        <v>191</v>
      </c>
      <c r="CZ46" s="49">
        <v>52</v>
      </c>
      <c r="DA46" s="49">
        <v>468</v>
      </c>
      <c r="DB46" s="51">
        <v>1870</v>
      </c>
      <c r="DC46" s="49">
        <v>137</v>
      </c>
      <c r="DD46" s="51">
        <v>2475</v>
      </c>
      <c r="DE46" s="49">
        <v>0</v>
      </c>
      <c r="DF46" s="49">
        <v>0</v>
      </c>
      <c r="DG46" s="49">
        <v>0</v>
      </c>
      <c r="DH46" s="49">
        <v>0</v>
      </c>
      <c r="DI46" s="51">
        <v>191</v>
      </c>
      <c r="DJ46" s="49">
        <v>0</v>
      </c>
      <c r="DK46" s="49">
        <v>0</v>
      </c>
      <c r="DL46" s="49">
        <v>0</v>
      </c>
      <c r="DM46" s="51">
        <v>0</v>
      </c>
      <c r="DN46" s="51">
        <v>2475</v>
      </c>
      <c r="DO46" s="50">
        <f t="shared" si="6"/>
        <v>1.5344079355238687</v>
      </c>
      <c r="DP46" s="49">
        <v>13</v>
      </c>
      <c r="DQ46" s="49">
        <v>0</v>
      </c>
      <c r="DR46" s="49">
        <v>0</v>
      </c>
      <c r="DS46" s="49">
        <v>2</v>
      </c>
      <c r="DT46" s="49">
        <v>50</v>
      </c>
      <c r="DU46" s="49">
        <v>6</v>
      </c>
      <c r="DV46" s="49">
        <v>7</v>
      </c>
      <c r="DW46" s="49">
        <v>0</v>
      </c>
      <c r="DX46" s="49">
        <v>6</v>
      </c>
      <c r="DY46" s="49">
        <v>52</v>
      </c>
      <c r="DZ46" s="49">
        <v>549</v>
      </c>
      <c r="EA46" s="49">
        <v>358</v>
      </c>
      <c r="EB46" s="51">
        <v>3768</v>
      </c>
    </row>
    <row r="47" spans="1:132" s="3" customFormat="1">
      <c r="A47" s="3" t="s">
        <v>164</v>
      </c>
      <c r="B47" s="3" t="s">
        <v>441</v>
      </c>
      <c r="C47" s="3" t="s">
        <v>287</v>
      </c>
      <c r="D47" s="35" t="s">
        <v>187</v>
      </c>
      <c r="E47" s="37">
        <v>2528</v>
      </c>
      <c r="F47" s="37"/>
      <c r="G47" s="37"/>
      <c r="H47" s="36"/>
      <c r="I47" s="37"/>
      <c r="J47" s="37">
        <v>5141</v>
      </c>
      <c r="K47" s="36">
        <v>52</v>
      </c>
      <c r="L47" s="37">
        <v>7656</v>
      </c>
      <c r="M47" s="38">
        <f t="shared" si="7"/>
        <v>1.4892044349348377</v>
      </c>
      <c r="N47" s="39">
        <v>43466</v>
      </c>
      <c r="O47" s="39">
        <v>43830</v>
      </c>
      <c r="P47" s="40">
        <v>0</v>
      </c>
      <c r="Q47" s="40">
        <v>110</v>
      </c>
      <c r="R47" s="40">
        <v>0</v>
      </c>
      <c r="S47" s="40">
        <v>110</v>
      </c>
      <c r="T47" s="40">
        <v>89</v>
      </c>
      <c r="U47" s="40">
        <v>199</v>
      </c>
      <c r="V47" s="40">
        <v>0</v>
      </c>
      <c r="W47" s="40">
        <v>14</v>
      </c>
      <c r="X47" s="41">
        <v>484430</v>
      </c>
      <c r="Y47" s="42">
        <f t="shared" si="0"/>
        <v>94.228749270569935</v>
      </c>
      <c r="Z47" s="41">
        <v>25</v>
      </c>
      <c r="AA47" s="41">
        <v>0</v>
      </c>
      <c r="AB47" s="41">
        <v>2920</v>
      </c>
      <c r="AC47" s="41">
        <v>11367</v>
      </c>
      <c r="AD47" s="41">
        <v>14287</v>
      </c>
      <c r="AE47" s="41">
        <v>498717</v>
      </c>
      <c r="AF47" s="41">
        <v>15000</v>
      </c>
      <c r="AG47" s="41">
        <v>513717</v>
      </c>
      <c r="AH47" s="41">
        <v>200</v>
      </c>
      <c r="AI47" s="41">
        <v>0</v>
      </c>
      <c r="AJ47" s="41">
        <v>0</v>
      </c>
      <c r="AK47" s="41">
        <v>200</v>
      </c>
      <c r="AL47" s="41">
        <v>0</v>
      </c>
      <c r="AM47" s="53"/>
      <c r="AN47" s="41">
        <v>0</v>
      </c>
      <c r="AO47" s="41">
        <v>0</v>
      </c>
      <c r="AP47" s="41">
        <v>0</v>
      </c>
      <c r="AQ47" s="41">
        <v>200</v>
      </c>
      <c r="AR47" s="41">
        <v>0</v>
      </c>
      <c r="AS47" s="44">
        <v>0</v>
      </c>
      <c r="AT47" s="44">
        <v>0</v>
      </c>
      <c r="AU47" s="44">
        <v>0</v>
      </c>
      <c r="AV47" s="44">
        <v>10600</v>
      </c>
      <c r="AW47" s="44">
        <v>10600</v>
      </c>
      <c r="AX47" s="45"/>
      <c r="AY47" s="45"/>
      <c r="AZ47" s="45"/>
      <c r="BA47" s="45">
        <v>33730</v>
      </c>
      <c r="BB47" s="46">
        <f t="shared" si="1"/>
        <v>6.5609803540167286</v>
      </c>
      <c r="BC47" s="45">
        <v>196950</v>
      </c>
      <c r="BD47" s="45">
        <v>50891</v>
      </c>
      <c r="BE47" s="45">
        <v>247841</v>
      </c>
      <c r="BF47" s="45">
        <v>239811</v>
      </c>
      <c r="BG47" s="45">
        <v>513717</v>
      </c>
      <c r="BH47" s="45">
        <v>521382</v>
      </c>
      <c r="BI47" s="45">
        <v>492</v>
      </c>
      <c r="BJ47" s="45">
        <v>10600</v>
      </c>
      <c r="BK47" s="47"/>
      <c r="BL47" s="47"/>
      <c r="BM47" s="48">
        <v>19318</v>
      </c>
      <c r="BN47" s="48">
        <v>12780</v>
      </c>
      <c r="BO47" s="47">
        <v>684</v>
      </c>
      <c r="BP47" s="47">
        <v>418</v>
      </c>
      <c r="BQ47" s="48">
        <v>1102</v>
      </c>
      <c r="BR47" s="47">
        <v>442</v>
      </c>
      <c r="BS47" s="47">
        <v>305</v>
      </c>
      <c r="BT47" s="47">
        <v>747</v>
      </c>
      <c r="BU47" s="48">
        <v>18645</v>
      </c>
      <c r="BV47" s="48">
        <v>52592</v>
      </c>
      <c r="BW47" s="47">
        <v>30</v>
      </c>
      <c r="BX47" s="47">
        <v>4</v>
      </c>
      <c r="BY47" s="47">
        <v>34</v>
      </c>
      <c r="BZ47" s="47">
        <v>53</v>
      </c>
      <c r="CA47" s="51">
        <v>2396</v>
      </c>
      <c r="CB47" s="49">
        <v>506</v>
      </c>
      <c r="CC47" s="51">
        <v>2902</v>
      </c>
      <c r="CD47" s="50">
        <f t="shared" si="10"/>
        <v>0.56448161836218635</v>
      </c>
      <c r="CE47" s="51">
        <v>67496</v>
      </c>
      <c r="CF47" s="52" t="s">
        <v>489</v>
      </c>
      <c r="CG47" s="50">
        <f t="shared" si="8"/>
        <v>13.128963236724372</v>
      </c>
      <c r="CH47" s="49"/>
      <c r="CI47" s="49"/>
      <c r="CJ47" s="52" t="s">
        <v>488</v>
      </c>
      <c r="CK47" s="51">
        <v>8519</v>
      </c>
      <c r="CL47" s="51">
        <v>1120</v>
      </c>
      <c r="CM47" s="49"/>
      <c r="CN47" s="49"/>
      <c r="CO47" s="51">
        <v>38018</v>
      </c>
      <c r="CP47" s="49">
        <v>0</v>
      </c>
      <c r="CQ47" s="51">
        <v>47657</v>
      </c>
      <c r="CR47" s="50">
        <f t="shared" si="4"/>
        <v>9.2699863839719896</v>
      </c>
      <c r="CS47" s="50">
        <f t="shared" si="9"/>
        <v>0.70607147090197941</v>
      </c>
      <c r="CT47" s="49">
        <v>733</v>
      </c>
      <c r="CU47" s="51">
        <v>2505</v>
      </c>
      <c r="CV47" s="49">
        <v>118</v>
      </c>
      <c r="CW47" s="49">
        <v>198</v>
      </c>
      <c r="CX47" s="49">
        <v>0</v>
      </c>
      <c r="CY47" s="49">
        <v>316</v>
      </c>
      <c r="CZ47" s="49">
        <v>13</v>
      </c>
      <c r="DA47" s="51">
        <v>1567</v>
      </c>
      <c r="DB47" s="51">
        <v>2517</v>
      </c>
      <c r="DC47" s="49">
        <v>0</v>
      </c>
      <c r="DD47" s="51">
        <v>4084</v>
      </c>
      <c r="DE47" s="49">
        <v>0</v>
      </c>
      <c r="DF47" s="49">
        <v>0</v>
      </c>
      <c r="DG47" s="49">
        <v>0</v>
      </c>
      <c r="DH47" s="49">
        <v>0</v>
      </c>
      <c r="DI47" s="51">
        <v>316</v>
      </c>
      <c r="DJ47" s="49">
        <v>0</v>
      </c>
      <c r="DK47" s="49">
        <v>0</v>
      </c>
      <c r="DL47" s="49">
        <v>0</v>
      </c>
      <c r="DM47" s="51">
        <v>0</v>
      </c>
      <c r="DN47" s="51">
        <v>4084</v>
      </c>
      <c r="DO47" s="50">
        <f t="shared" si="6"/>
        <v>0.79439797704726711</v>
      </c>
      <c r="DP47" s="49"/>
      <c r="DQ47" s="49">
        <v>0</v>
      </c>
      <c r="DR47" s="49">
        <v>0</v>
      </c>
      <c r="DS47" s="49"/>
      <c r="DT47" s="49"/>
      <c r="DU47" s="49">
        <v>2</v>
      </c>
      <c r="DV47" s="49">
        <v>4</v>
      </c>
      <c r="DW47" s="49">
        <v>3</v>
      </c>
      <c r="DX47" s="49">
        <v>10</v>
      </c>
      <c r="DY47" s="49"/>
      <c r="DZ47" s="51">
        <v>5389</v>
      </c>
      <c r="EA47" s="49"/>
      <c r="EB47" s="51">
        <v>10816</v>
      </c>
    </row>
    <row r="48" spans="1:132" s="3" customFormat="1">
      <c r="A48" s="3" t="s">
        <v>165</v>
      </c>
      <c r="B48" s="3" t="s">
        <v>442</v>
      </c>
      <c r="C48" s="3" t="s">
        <v>295</v>
      </c>
      <c r="D48" s="35" t="s">
        <v>187</v>
      </c>
      <c r="E48" s="37">
        <v>240</v>
      </c>
      <c r="F48" s="37"/>
      <c r="G48" s="37"/>
      <c r="H48" s="36"/>
      <c r="I48" s="37"/>
      <c r="J48" s="36">
        <v>683</v>
      </c>
      <c r="K48" s="36">
        <v>20</v>
      </c>
      <c r="L48" s="37">
        <v>1000</v>
      </c>
      <c r="M48" s="38">
        <f t="shared" si="7"/>
        <v>1.4641288433382138</v>
      </c>
      <c r="N48" s="39">
        <v>43466</v>
      </c>
      <c r="O48" s="39">
        <v>43830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12</v>
      </c>
      <c r="X48" s="41">
        <v>1800</v>
      </c>
      <c r="Y48" s="42">
        <f t="shared" si="0"/>
        <v>2.6354319180087846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1800</v>
      </c>
      <c r="AF48" s="41">
        <v>0</v>
      </c>
      <c r="AG48" s="41">
        <v>1800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3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5">
        <v>716</v>
      </c>
      <c r="AY48" s="45">
        <v>200</v>
      </c>
      <c r="AZ48" s="45">
        <v>175</v>
      </c>
      <c r="BA48" s="45">
        <v>1091</v>
      </c>
      <c r="BB48" s="46">
        <f t="shared" si="1"/>
        <v>1.5973645680819912</v>
      </c>
      <c r="BC48" s="45">
        <v>0</v>
      </c>
      <c r="BD48" s="45">
        <v>0</v>
      </c>
      <c r="BE48" s="45">
        <v>0</v>
      </c>
      <c r="BF48" s="45">
        <v>563</v>
      </c>
      <c r="BG48" s="45">
        <v>1800</v>
      </c>
      <c r="BH48" s="45">
        <v>1654</v>
      </c>
      <c r="BI48" s="45">
        <v>0</v>
      </c>
      <c r="BJ48" s="45">
        <v>0</v>
      </c>
      <c r="BK48" s="47"/>
      <c r="BL48" s="47"/>
      <c r="BM48" s="48">
        <v>6379</v>
      </c>
      <c r="BN48" s="48">
        <v>11693</v>
      </c>
      <c r="BO48" s="47"/>
      <c r="BP48" s="47"/>
      <c r="BQ48" s="47">
        <v>55</v>
      </c>
      <c r="BR48" s="47">
        <v>0</v>
      </c>
      <c r="BS48" s="47">
        <v>0</v>
      </c>
      <c r="BT48" s="47">
        <v>0</v>
      </c>
      <c r="BU48" s="48">
        <v>7959</v>
      </c>
      <c r="BV48" s="48">
        <v>26086</v>
      </c>
      <c r="BW48" s="47">
        <v>0</v>
      </c>
      <c r="BX48" s="47">
        <v>0</v>
      </c>
      <c r="BY48" s="47">
        <v>0</v>
      </c>
      <c r="BZ48" s="47">
        <v>51</v>
      </c>
      <c r="CA48" s="49"/>
      <c r="CB48" s="49"/>
      <c r="CC48" s="49">
        <v>275</v>
      </c>
      <c r="CD48" s="50">
        <f t="shared" si="10"/>
        <v>0.40263543191800877</v>
      </c>
      <c r="CE48" s="49">
        <v>188</v>
      </c>
      <c r="CF48" s="52" t="s">
        <v>489</v>
      </c>
      <c r="CG48" s="50">
        <f t="shared" si="8"/>
        <v>0.2752562225475842</v>
      </c>
      <c r="CH48" s="49">
        <v>0</v>
      </c>
      <c r="CI48" s="49">
        <v>0</v>
      </c>
      <c r="CJ48" s="52" t="s">
        <v>488</v>
      </c>
      <c r="CK48" s="49">
        <v>74</v>
      </c>
      <c r="CL48" s="49">
        <v>20</v>
      </c>
      <c r="CM48" s="49"/>
      <c r="CN48" s="49"/>
      <c r="CO48" s="49">
        <v>148</v>
      </c>
      <c r="CP48" s="49">
        <v>0</v>
      </c>
      <c r="CQ48" s="49">
        <v>242</v>
      </c>
      <c r="CR48" s="50">
        <f t="shared" si="4"/>
        <v>0.35431918008784774</v>
      </c>
      <c r="CS48" s="50">
        <f t="shared" si="9"/>
        <v>1.2872340425531914</v>
      </c>
      <c r="CT48" s="49">
        <v>0</v>
      </c>
      <c r="CU48" s="49">
        <v>0</v>
      </c>
      <c r="CV48" s="49">
        <v>0</v>
      </c>
      <c r="CW48" s="49">
        <v>0</v>
      </c>
      <c r="CX48" s="49">
        <v>0</v>
      </c>
      <c r="CY48" s="49">
        <v>4</v>
      </c>
      <c r="CZ48" s="49">
        <v>1</v>
      </c>
      <c r="DA48" s="49"/>
      <c r="DB48" s="49"/>
      <c r="DC48" s="49"/>
      <c r="DD48" s="51">
        <v>102</v>
      </c>
      <c r="DE48" s="49">
        <v>0</v>
      </c>
      <c r="DF48" s="49">
        <v>0</v>
      </c>
      <c r="DG48" s="49">
        <v>0</v>
      </c>
      <c r="DH48" s="49">
        <v>0</v>
      </c>
      <c r="DI48" s="51">
        <v>4</v>
      </c>
      <c r="DJ48" s="49">
        <v>0</v>
      </c>
      <c r="DK48" s="49">
        <v>0</v>
      </c>
      <c r="DL48" s="49">
        <v>0</v>
      </c>
      <c r="DM48" s="51">
        <v>0</v>
      </c>
      <c r="DN48" s="51">
        <v>102</v>
      </c>
      <c r="DO48" s="50">
        <f t="shared" si="6"/>
        <v>0.14934114202049781</v>
      </c>
      <c r="DP48" s="49">
        <v>1</v>
      </c>
      <c r="DQ48" s="49">
        <v>0</v>
      </c>
      <c r="DR48" s="49">
        <v>0</v>
      </c>
      <c r="DS48" s="49">
        <v>0</v>
      </c>
      <c r="DT48" s="49">
        <v>0</v>
      </c>
      <c r="DU48" s="49">
        <v>0</v>
      </c>
      <c r="DV48" s="49">
        <v>0</v>
      </c>
      <c r="DW48" s="49">
        <v>0</v>
      </c>
      <c r="DX48" s="49">
        <v>1</v>
      </c>
      <c r="DY48" s="49">
        <v>8</v>
      </c>
      <c r="DZ48" s="49">
        <v>30</v>
      </c>
      <c r="EA48" s="49"/>
      <c r="EB48" s="49">
        <v>216</v>
      </c>
    </row>
    <row r="49" spans="1:132" s="3" customFormat="1">
      <c r="A49" s="3" t="s">
        <v>174</v>
      </c>
      <c r="B49" s="3" t="s">
        <v>449</v>
      </c>
      <c r="C49" s="3" t="s">
        <v>282</v>
      </c>
      <c r="D49" s="35" t="s">
        <v>187</v>
      </c>
      <c r="E49" s="37">
        <v>1456</v>
      </c>
      <c r="F49" s="37"/>
      <c r="G49" s="37"/>
      <c r="H49" s="36"/>
      <c r="I49" s="37"/>
      <c r="J49" s="37">
        <v>3557</v>
      </c>
      <c r="K49" s="36">
        <v>52</v>
      </c>
      <c r="L49" s="37">
        <v>2600</v>
      </c>
      <c r="M49" s="38">
        <f t="shared" si="7"/>
        <v>0.73095305032330615</v>
      </c>
      <c r="N49" s="39">
        <v>43466</v>
      </c>
      <c r="O49" s="39">
        <v>43830</v>
      </c>
      <c r="P49" s="40">
        <v>0</v>
      </c>
      <c r="Q49" s="40">
        <v>32</v>
      </c>
      <c r="R49" s="40">
        <v>28</v>
      </c>
      <c r="S49" s="40">
        <v>60</v>
      </c>
      <c r="T49" s="40">
        <v>18</v>
      </c>
      <c r="U49" s="40">
        <v>78</v>
      </c>
      <c r="V49" s="40">
        <v>0</v>
      </c>
      <c r="W49" s="40">
        <v>12</v>
      </c>
      <c r="X49" s="41">
        <v>77500</v>
      </c>
      <c r="Y49" s="42">
        <f t="shared" si="0"/>
        <v>21.788023615406242</v>
      </c>
      <c r="Z49" s="41">
        <v>15</v>
      </c>
      <c r="AA49" s="41">
        <v>0</v>
      </c>
      <c r="AB49" s="41">
        <v>258</v>
      </c>
      <c r="AC49" s="41">
        <v>21643</v>
      </c>
      <c r="AD49" s="41">
        <v>21901</v>
      </c>
      <c r="AE49" s="41">
        <v>99401</v>
      </c>
      <c r="AF49" s="41">
        <v>0</v>
      </c>
      <c r="AG49" s="41">
        <v>99401</v>
      </c>
      <c r="AH49" s="41">
        <v>200</v>
      </c>
      <c r="AI49" s="41">
        <v>0</v>
      </c>
      <c r="AJ49" s="41">
        <v>0</v>
      </c>
      <c r="AK49" s="41">
        <v>200</v>
      </c>
      <c r="AL49" s="41">
        <v>0</v>
      </c>
      <c r="AM49" s="43">
        <v>390</v>
      </c>
      <c r="AN49" s="41">
        <v>0</v>
      </c>
      <c r="AO49" s="41">
        <v>390</v>
      </c>
      <c r="AP49" s="41">
        <v>1300</v>
      </c>
      <c r="AQ49" s="41">
        <v>1890</v>
      </c>
      <c r="AR49" s="41">
        <v>28051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5"/>
      <c r="AY49" s="45"/>
      <c r="AZ49" s="45"/>
      <c r="BA49" s="45">
        <v>13603</v>
      </c>
      <c r="BB49" s="46">
        <f t="shared" si="1"/>
        <v>3.8242901321338207</v>
      </c>
      <c r="BC49" s="45">
        <v>68537</v>
      </c>
      <c r="BD49" s="45">
        <v>5243</v>
      </c>
      <c r="BE49" s="45">
        <v>73780</v>
      </c>
      <c r="BF49" s="45">
        <v>16832</v>
      </c>
      <c r="BG49" s="45">
        <v>99401</v>
      </c>
      <c r="BH49" s="45">
        <v>104215</v>
      </c>
      <c r="BI49" s="45">
        <v>1890</v>
      </c>
      <c r="BJ49" s="45">
        <v>0</v>
      </c>
      <c r="BK49" s="47"/>
      <c r="BL49" s="47"/>
      <c r="BM49" s="48">
        <v>13504</v>
      </c>
      <c r="BN49" s="48">
        <v>11693</v>
      </c>
      <c r="BO49" s="47"/>
      <c r="BP49" s="47"/>
      <c r="BQ49" s="48">
        <v>1128</v>
      </c>
      <c r="BR49" s="47"/>
      <c r="BS49" s="47"/>
      <c r="BT49" s="47">
        <v>323</v>
      </c>
      <c r="BU49" s="48">
        <v>7959</v>
      </c>
      <c r="BV49" s="48">
        <v>34607</v>
      </c>
      <c r="BW49" s="47">
        <v>9</v>
      </c>
      <c r="BX49" s="47">
        <v>4</v>
      </c>
      <c r="BY49" s="47">
        <v>13</v>
      </c>
      <c r="BZ49" s="47">
        <v>51</v>
      </c>
      <c r="CA49" s="51">
        <v>1359</v>
      </c>
      <c r="CB49" s="49">
        <v>209</v>
      </c>
      <c r="CC49" s="51">
        <v>1568</v>
      </c>
      <c r="CD49" s="50">
        <f t="shared" si="10"/>
        <v>0.4408209165026708</v>
      </c>
      <c r="CE49" s="51">
        <v>11767</v>
      </c>
      <c r="CF49" s="52" t="s">
        <v>488</v>
      </c>
      <c r="CG49" s="50">
        <f t="shared" si="8"/>
        <v>3.308124824290132</v>
      </c>
      <c r="CH49" s="49"/>
      <c r="CI49" s="49"/>
      <c r="CJ49" s="52" t="s">
        <v>488</v>
      </c>
      <c r="CK49" s="51">
        <v>2671</v>
      </c>
      <c r="CL49" s="49">
        <v>14</v>
      </c>
      <c r="CM49" s="49"/>
      <c r="CN49" s="49"/>
      <c r="CO49" s="51">
        <v>11515</v>
      </c>
      <c r="CP49" s="52"/>
      <c r="CQ49" s="51">
        <v>14200</v>
      </c>
      <c r="CR49" s="50">
        <f t="shared" si="4"/>
        <v>3.9921281979195951</v>
      </c>
      <c r="CS49" s="50">
        <f t="shared" si="9"/>
        <v>1.206764680887227</v>
      </c>
      <c r="CT49" s="49">
        <v>108</v>
      </c>
      <c r="CU49" s="49">
        <v>170</v>
      </c>
      <c r="CV49" s="49">
        <v>12</v>
      </c>
      <c r="CW49" s="49">
        <v>50</v>
      </c>
      <c r="CX49" s="49">
        <v>0</v>
      </c>
      <c r="CY49" s="49">
        <v>62</v>
      </c>
      <c r="CZ49" s="49"/>
      <c r="DA49" s="49">
        <v>205</v>
      </c>
      <c r="DB49" s="49">
        <v>568</v>
      </c>
      <c r="DC49" s="49">
        <v>0</v>
      </c>
      <c r="DD49" s="51">
        <v>773</v>
      </c>
      <c r="DE49" s="49">
        <v>0</v>
      </c>
      <c r="DF49" s="49">
        <v>0</v>
      </c>
      <c r="DG49" s="49">
        <v>0</v>
      </c>
      <c r="DH49" s="49">
        <v>0</v>
      </c>
      <c r="DI49" s="51">
        <v>62</v>
      </c>
      <c r="DJ49" s="49">
        <v>0</v>
      </c>
      <c r="DK49" s="49">
        <v>0</v>
      </c>
      <c r="DL49" s="49">
        <v>0</v>
      </c>
      <c r="DM49" s="51">
        <v>0</v>
      </c>
      <c r="DN49" s="51">
        <v>773</v>
      </c>
      <c r="DO49" s="50">
        <f t="shared" si="6"/>
        <v>0.21731796457689065</v>
      </c>
      <c r="DP49" s="49">
        <v>152</v>
      </c>
      <c r="DQ49" s="49">
        <v>0</v>
      </c>
      <c r="DR49" s="49">
        <v>0</v>
      </c>
      <c r="DS49" s="49">
        <v>61</v>
      </c>
      <c r="DT49" s="49">
        <v>568</v>
      </c>
      <c r="DU49" s="49">
        <v>0</v>
      </c>
      <c r="DV49" s="49">
        <v>0</v>
      </c>
      <c r="DW49" s="49">
        <v>0</v>
      </c>
      <c r="DX49" s="49">
        <v>9</v>
      </c>
      <c r="DY49" s="49"/>
      <c r="DZ49" s="49">
        <v>786</v>
      </c>
      <c r="EA49" s="49"/>
      <c r="EB49" s="49">
        <v>716</v>
      </c>
    </row>
    <row r="50" spans="1:132" s="3" customFormat="1">
      <c r="A50" s="3" t="s">
        <v>176</v>
      </c>
      <c r="B50" s="3" t="s">
        <v>451</v>
      </c>
      <c r="C50" s="3" t="s">
        <v>282</v>
      </c>
      <c r="D50" s="35" t="s">
        <v>187</v>
      </c>
      <c r="E50" s="37">
        <v>936</v>
      </c>
      <c r="F50" s="37"/>
      <c r="G50" s="37"/>
      <c r="H50" s="36"/>
      <c r="I50" s="37"/>
      <c r="J50" s="36">
        <v>588</v>
      </c>
      <c r="K50" s="36">
        <v>52</v>
      </c>
      <c r="L50" s="36">
        <v>800</v>
      </c>
      <c r="M50" s="38">
        <f t="shared" si="7"/>
        <v>1.3605442176870748</v>
      </c>
      <c r="N50" s="39">
        <v>43466</v>
      </c>
      <c r="O50" s="39">
        <v>43830</v>
      </c>
      <c r="P50" s="40">
        <v>0</v>
      </c>
      <c r="Q50" s="40">
        <v>13.44</v>
      </c>
      <c r="R50" s="40">
        <v>0</v>
      </c>
      <c r="S50" s="40">
        <v>13.44</v>
      </c>
      <c r="T50" s="40">
        <v>5.7</v>
      </c>
      <c r="U50" s="40">
        <v>19.14</v>
      </c>
      <c r="V50" s="40">
        <v>0</v>
      </c>
      <c r="W50" s="40">
        <v>4</v>
      </c>
      <c r="X50" s="41">
        <v>16500</v>
      </c>
      <c r="Y50" s="42">
        <f t="shared" si="0"/>
        <v>28.061224489795919</v>
      </c>
      <c r="Z50" s="41">
        <v>0</v>
      </c>
      <c r="AA50" s="41">
        <v>0</v>
      </c>
      <c r="AB50" s="41">
        <v>0</v>
      </c>
      <c r="AC50" s="41">
        <v>16876</v>
      </c>
      <c r="AD50" s="41">
        <v>16876</v>
      </c>
      <c r="AE50" s="41">
        <v>33376</v>
      </c>
      <c r="AF50" s="41">
        <v>5250</v>
      </c>
      <c r="AG50" s="41">
        <v>38626</v>
      </c>
      <c r="AH50" s="41">
        <v>200</v>
      </c>
      <c r="AI50" s="41">
        <v>0</v>
      </c>
      <c r="AJ50" s="41">
        <v>0</v>
      </c>
      <c r="AK50" s="41">
        <v>200</v>
      </c>
      <c r="AL50" s="41">
        <v>0</v>
      </c>
      <c r="AM50" s="43">
        <v>0</v>
      </c>
      <c r="AN50" s="41">
        <v>0</v>
      </c>
      <c r="AO50" s="41">
        <v>0</v>
      </c>
      <c r="AP50" s="41">
        <v>0</v>
      </c>
      <c r="AQ50" s="41">
        <v>200</v>
      </c>
      <c r="AR50" s="41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5">
        <v>2646</v>
      </c>
      <c r="AY50" s="45">
        <v>164</v>
      </c>
      <c r="AZ50" s="45">
        <v>154</v>
      </c>
      <c r="BA50" s="45">
        <v>2964</v>
      </c>
      <c r="BB50" s="46">
        <f t="shared" si="1"/>
        <v>5.0408163265306118</v>
      </c>
      <c r="BC50" s="45">
        <v>18694</v>
      </c>
      <c r="BD50" s="45">
        <v>2040</v>
      </c>
      <c r="BE50" s="45">
        <v>20734</v>
      </c>
      <c r="BF50" s="45">
        <v>8737</v>
      </c>
      <c r="BG50" s="45">
        <v>38626</v>
      </c>
      <c r="BH50" s="45">
        <v>32435</v>
      </c>
      <c r="BI50" s="45">
        <v>250</v>
      </c>
      <c r="BJ50" s="45">
        <v>0</v>
      </c>
      <c r="BK50" s="48">
        <v>3469</v>
      </c>
      <c r="BL50" s="48">
        <v>2335</v>
      </c>
      <c r="BM50" s="48">
        <v>5804</v>
      </c>
      <c r="BN50" s="48">
        <v>11693</v>
      </c>
      <c r="BO50" s="47"/>
      <c r="BP50" s="47"/>
      <c r="BQ50" s="47">
        <v>569</v>
      </c>
      <c r="BR50" s="47"/>
      <c r="BS50" s="47"/>
      <c r="BT50" s="47">
        <v>368</v>
      </c>
      <c r="BU50" s="48">
        <v>7959</v>
      </c>
      <c r="BV50" s="48">
        <v>26393</v>
      </c>
      <c r="BW50" s="47"/>
      <c r="BX50" s="47"/>
      <c r="BY50" s="47"/>
      <c r="BZ50" s="47">
        <v>51</v>
      </c>
      <c r="CA50" s="49"/>
      <c r="CB50" s="49"/>
      <c r="CC50" s="49">
        <v>751</v>
      </c>
      <c r="CD50" s="50">
        <f t="shared" si="10"/>
        <v>1.2772108843537415</v>
      </c>
      <c r="CE50" s="51">
        <v>1619</v>
      </c>
      <c r="CF50" s="52" t="s">
        <v>489</v>
      </c>
      <c r="CG50" s="50">
        <f t="shared" si="8"/>
        <v>2.7534013605442178</v>
      </c>
      <c r="CH50" s="49">
        <v>0</v>
      </c>
      <c r="CI50" s="49">
        <v>0</v>
      </c>
      <c r="CJ50" s="52" t="s">
        <v>488</v>
      </c>
      <c r="CK50" s="49">
        <v>284</v>
      </c>
      <c r="CL50" s="49">
        <v>0</v>
      </c>
      <c r="CM50" s="49"/>
      <c r="CN50" s="49"/>
      <c r="CO50" s="51">
        <v>1846</v>
      </c>
      <c r="CP50" s="49">
        <v>0</v>
      </c>
      <c r="CQ50" s="51">
        <v>2130</v>
      </c>
      <c r="CR50" s="50">
        <f t="shared" si="4"/>
        <v>3.6224489795918369</v>
      </c>
      <c r="CS50" s="50">
        <f t="shared" si="9"/>
        <v>1.3156269302038295</v>
      </c>
      <c r="CT50" s="49">
        <v>15</v>
      </c>
      <c r="CU50" s="49">
        <v>41</v>
      </c>
      <c r="CV50" s="49"/>
      <c r="CW50" s="49"/>
      <c r="CX50" s="49"/>
      <c r="CY50" s="49"/>
      <c r="CZ50" s="49">
        <v>0</v>
      </c>
      <c r="DA50" s="49"/>
      <c r="DB50" s="49"/>
      <c r="DC50" s="49"/>
      <c r="DD50" s="51">
        <v>517</v>
      </c>
      <c r="DE50" s="49">
        <v>0</v>
      </c>
      <c r="DF50" s="49">
        <v>0</v>
      </c>
      <c r="DG50" s="49">
        <v>0</v>
      </c>
      <c r="DH50" s="49">
        <v>0</v>
      </c>
      <c r="DI50" s="51">
        <v>0</v>
      </c>
      <c r="DJ50" s="49">
        <v>0</v>
      </c>
      <c r="DK50" s="49">
        <v>0</v>
      </c>
      <c r="DL50" s="49">
        <v>0</v>
      </c>
      <c r="DM50" s="51">
        <v>0</v>
      </c>
      <c r="DN50" s="51">
        <v>517</v>
      </c>
      <c r="DO50" s="50">
        <f t="shared" si="6"/>
        <v>0.87925170068027214</v>
      </c>
      <c r="DP50" s="49">
        <v>0</v>
      </c>
      <c r="DQ50" s="49">
        <v>0</v>
      </c>
      <c r="DR50" s="49">
        <v>0</v>
      </c>
      <c r="DS50" s="49">
        <v>0</v>
      </c>
      <c r="DT50" s="49">
        <v>0</v>
      </c>
      <c r="DU50" s="49">
        <v>0</v>
      </c>
      <c r="DV50" s="49">
        <v>0</v>
      </c>
      <c r="DW50" s="49">
        <v>0</v>
      </c>
      <c r="DX50" s="49">
        <v>2</v>
      </c>
      <c r="DY50" s="49">
        <v>1</v>
      </c>
      <c r="DZ50" s="49">
        <v>334</v>
      </c>
      <c r="EA50" s="49"/>
      <c r="EB50" s="51">
        <v>1756</v>
      </c>
    </row>
    <row r="51" spans="1:132" s="3" customFormat="1">
      <c r="A51" s="3" t="s">
        <v>178</v>
      </c>
      <c r="B51" s="3" t="s">
        <v>282</v>
      </c>
      <c r="C51" s="3" t="s">
        <v>282</v>
      </c>
      <c r="D51" s="35" t="s">
        <v>188</v>
      </c>
      <c r="E51" s="37">
        <v>2340</v>
      </c>
      <c r="F51" s="37"/>
      <c r="G51" s="37"/>
      <c r="H51" s="36"/>
      <c r="I51" s="37"/>
      <c r="J51" s="37">
        <v>3415</v>
      </c>
      <c r="K51" s="36">
        <v>52</v>
      </c>
      <c r="L51" s="37">
        <v>3600</v>
      </c>
      <c r="M51" s="38">
        <f t="shared" si="7"/>
        <v>1.0541727672035139</v>
      </c>
      <c r="N51" s="39">
        <v>43466</v>
      </c>
      <c r="O51" s="39">
        <v>43830</v>
      </c>
      <c r="P51" s="40">
        <v>0</v>
      </c>
      <c r="Q51" s="40">
        <v>68</v>
      </c>
      <c r="R51" s="40">
        <v>0</v>
      </c>
      <c r="S51" s="40">
        <v>68</v>
      </c>
      <c r="T51" s="40">
        <v>14</v>
      </c>
      <c r="U51" s="40">
        <v>82</v>
      </c>
      <c r="V51" s="40">
        <v>0</v>
      </c>
      <c r="W51" s="40">
        <v>48</v>
      </c>
      <c r="X51" s="41">
        <v>86681</v>
      </c>
      <c r="Y51" s="42">
        <f t="shared" si="0"/>
        <v>25.382430453879941</v>
      </c>
      <c r="Z51" s="41">
        <v>15</v>
      </c>
      <c r="AA51" s="41">
        <v>30</v>
      </c>
      <c r="AB51" s="41">
        <v>210</v>
      </c>
      <c r="AC51" s="41">
        <v>22532</v>
      </c>
      <c r="AD51" s="41">
        <v>22742</v>
      </c>
      <c r="AE51" s="41">
        <v>109423</v>
      </c>
      <c r="AF51" s="41">
        <v>11401</v>
      </c>
      <c r="AG51" s="41">
        <v>120824</v>
      </c>
      <c r="AH51" s="41">
        <v>100</v>
      </c>
      <c r="AI51" s="41">
        <v>0</v>
      </c>
      <c r="AJ51" s="41">
        <v>0</v>
      </c>
      <c r="AK51" s="41">
        <v>100</v>
      </c>
      <c r="AL51" s="41">
        <v>0</v>
      </c>
      <c r="AM51" s="43">
        <v>683</v>
      </c>
      <c r="AN51" s="41">
        <v>0</v>
      </c>
      <c r="AO51" s="41">
        <v>683</v>
      </c>
      <c r="AP51" s="41">
        <v>200</v>
      </c>
      <c r="AQ51" s="41">
        <v>983</v>
      </c>
      <c r="AR51" s="41">
        <v>1000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5">
        <v>8647</v>
      </c>
      <c r="AY51" s="45">
        <v>671</v>
      </c>
      <c r="AZ51" s="45">
        <v>0</v>
      </c>
      <c r="BA51" s="45">
        <v>9318</v>
      </c>
      <c r="BB51" s="46">
        <f t="shared" si="1"/>
        <v>2.7285505124450951</v>
      </c>
      <c r="BC51" s="45">
        <v>74322</v>
      </c>
      <c r="BD51" s="45">
        <v>8240</v>
      </c>
      <c r="BE51" s="45">
        <v>82562</v>
      </c>
      <c r="BF51" s="45">
        <v>26365</v>
      </c>
      <c r="BG51" s="45">
        <v>120824</v>
      </c>
      <c r="BH51" s="45">
        <v>118245</v>
      </c>
      <c r="BI51" s="45">
        <v>0</v>
      </c>
      <c r="BJ51" s="45">
        <v>0</v>
      </c>
      <c r="BK51" s="48">
        <v>12601</v>
      </c>
      <c r="BL51" s="48">
        <v>6770</v>
      </c>
      <c r="BM51" s="48">
        <v>19371</v>
      </c>
      <c r="BN51" s="48">
        <v>11693</v>
      </c>
      <c r="BO51" s="48">
        <v>1726</v>
      </c>
      <c r="BP51" s="47">
        <v>165</v>
      </c>
      <c r="BQ51" s="48">
        <v>1891</v>
      </c>
      <c r="BR51" s="47">
        <v>272</v>
      </c>
      <c r="BS51" s="47">
        <v>102</v>
      </c>
      <c r="BT51" s="47">
        <v>374</v>
      </c>
      <c r="BU51" s="48">
        <v>7959</v>
      </c>
      <c r="BV51" s="48">
        <v>41288</v>
      </c>
      <c r="BW51" s="47">
        <v>11</v>
      </c>
      <c r="BX51" s="47">
        <v>1</v>
      </c>
      <c r="BY51" s="47">
        <v>12</v>
      </c>
      <c r="BZ51" s="47">
        <v>51</v>
      </c>
      <c r="CA51" s="51">
        <v>1316</v>
      </c>
      <c r="CB51" s="49">
        <v>460</v>
      </c>
      <c r="CC51" s="51">
        <v>1776</v>
      </c>
      <c r="CD51" s="50">
        <f t="shared" si="10"/>
        <v>0.5200585651537335</v>
      </c>
      <c r="CE51" s="51">
        <v>18400</v>
      </c>
      <c r="CF51" s="52" t="s">
        <v>489</v>
      </c>
      <c r="CG51" s="50">
        <f t="shared" si="8"/>
        <v>5.3879941434846268</v>
      </c>
      <c r="CH51" s="49">
        <v>0</v>
      </c>
      <c r="CI51" s="49">
        <v>698</v>
      </c>
      <c r="CJ51" s="52" t="s">
        <v>489</v>
      </c>
      <c r="CK51" s="51">
        <v>1648</v>
      </c>
      <c r="CL51" s="49">
        <v>231</v>
      </c>
      <c r="CM51" s="51">
        <v>10342</v>
      </c>
      <c r="CN51" s="51">
        <v>6745</v>
      </c>
      <c r="CO51" s="51">
        <v>17087</v>
      </c>
      <c r="CP51" s="49">
        <v>0</v>
      </c>
      <c r="CQ51" s="51">
        <v>18966</v>
      </c>
      <c r="CR51" s="50">
        <f t="shared" si="4"/>
        <v>5.5537335285505121</v>
      </c>
      <c r="CS51" s="50">
        <f t="shared" si="9"/>
        <v>1.0307608695652173</v>
      </c>
      <c r="CT51" s="49">
        <v>441</v>
      </c>
      <c r="CU51" s="49">
        <v>536</v>
      </c>
      <c r="CV51" s="49">
        <v>109</v>
      </c>
      <c r="CW51" s="49">
        <v>133</v>
      </c>
      <c r="CX51" s="49">
        <v>31</v>
      </c>
      <c r="CY51" s="49">
        <v>273</v>
      </c>
      <c r="CZ51" s="49">
        <v>5</v>
      </c>
      <c r="DA51" s="51">
        <v>1079</v>
      </c>
      <c r="DB51" s="51">
        <v>2183</v>
      </c>
      <c r="DC51" s="49">
        <v>160</v>
      </c>
      <c r="DD51" s="51">
        <v>3422</v>
      </c>
      <c r="DE51" s="49">
        <v>0</v>
      </c>
      <c r="DF51" s="49">
        <v>0</v>
      </c>
      <c r="DG51" s="49">
        <v>0</v>
      </c>
      <c r="DH51" s="49">
        <v>0</v>
      </c>
      <c r="DI51" s="51">
        <v>273</v>
      </c>
      <c r="DJ51" s="49">
        <v>0</v>
      </c>
      <c r="DK51" s="49">
        <v>0</v>
      </c>
      <c r="DL51" s="49">
        <v>0</v>
      </c>
      <c r="DM51" s="51">
        <v>0</v>
      </c>
      <c r="DN51" s="51">
        <v>3422</v>
      </c>
      <c r="DO51" s="50">
        <f t="shared" si="6"/>
        <v>1.0020497803806736</v>
      </c>
      <c r="DP51" s="49">
        <v>23</v>
      </c>
      <c r="DQ51" s="49">
        <v>0</v>
      </c>
      <c r="DR51" s="49">
        <v>0</v>
      </c>
      <c r="DS51" s="49">
        <v>0</v>
      </c>
      <c r="DT51" s="52" t="s">
        <v>194</v>
      </c>
      <c r="DU51" s="49">
        <v>60</v>
      </c>
      <c r="DV51" s="49">
        <v>20</v>
      </c>
      <c r="DW51" s="49">
        <v>24</v>
      </c>
      <c r="DX51" s="49">
        <v>6</v>
      </c>
      <c r="DY51" s="49">
        <v>4</v>
      </c>
      <c r="DZ51" s="51">
        <v>2790</v>
      </c>
      <c r="EA51" s="51">
        <v>4824</v>
      </c>
      <c r="EB51" s="49"/>
    </row>
    <row r="52" spans="1:132" s="3" customFormat="1">
      <c r="A52" s="3" t="s">
        <v>181</v>
      </c>
      <c r="B52" s="3" t="s">
        <v>454</v>
      </c>
      <c r="C52" s="3" t="s">
        <v>284</v>
      </c>
      <c r="D52" s="35" t="s">
        <v>187</v>
      </c>
      <c r="E52" s="37">
        <v>2080</v>
      </c>
      <c r="F52" s="37"/>
      <c r="G52" s="37"/>
      <c r="H52" s="36"/>
      <c r="I52" s="37"/>
      <c r="J52" s="37">
        <v>2064</v>
      </c>
      <c r="K52" s="36">
        <v>52</v>
      </c>
      <c r="L52" s="37">
        <v>2300</v>
      </c>
      <c r="M52" s="38">
        <f t="shared" si="7"/>
        <v>1.1143410852713178</v>
      </c>
      <c r="N52" s="39">
        <v>43466</v>
      </c>
      <c r="O52" s="39">
        <v>43830</v>
      </c>
      <c r="P52" s="40">
        <v>0</v>
      </c>
      <c r="Q52" s="40">
        <v>0</v>
      </c>
      <c r="R52" s="40">
        <v>20</v>
      </c>
      <c r="S52" s="40">
        <v>20</v>
      </c>
      <c r="T52" s="40">
        <v>0</v>
      </c>
      <c r="U52" s="40">
        <v>20</v>
      </c>
      <c r="V52" s="40">
        <v>0</v>
      </c>
      <c r="W52" s="40">
        <v>20</v>
      </c>
      <c r="X52" s="41">
        <v>21016</v>
      </c>
      <c r="Y52" s="42">
        <f t="shared" si="0"/>
        <v>10.182170542635658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21016</v>
      </c>
      <c r="AF52" s="41">
        <v>0</v>
      </c>
      <c r="AG52" s="41">
        <v>21016</v>
      </c>
      <c r="AH52" s="41">
        <v>250</v>
      </c>
      <c r="AI52" s="41">
        <v>0</v>
      </c>
      <c r="AJ52" s="41">
        <v>0</v>
      </c>
      <c r="AK52" s="41">
        <v>250</v>
      </c>
      <c r="AL52" s="41">
        <v>0</v>
      </c>
      <c r="AM52" s="43">
        <v>0</v>
      </c>
      <c r="AN52" s="41">
        <v>0</v>
      </c>
      <c r="AO52" s="41">
        <v>0</v>
      </c>
      <c r="AP52" s="41">
        <v>250</v>
      </c>
      <c r="AQ52" s="41">
        <v>500</v>
      </c>
      <c r="AR52" s="41">
        <v>300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5">
        <v>3252</v>
      </c>
      <c r="AY52" s="45">
        <v>1230</v>
      </c>
      <c r="AZ52" s="45">
        <v>200</v>
      </c>
      <c r="BA52" s="45">
        <v>4682</v>
      </c>
      <c r="BB52" s="46">
        <f t="shared" si="1"/>
        <v>2.2684108527131781</v>
      </c>
      <c r="BC52" s="45">
        <v>12383</v>
      </c>
      <c r="BD52" s="45">
        <v>947</v>
      </c>
      <c r="BE52" s="45">
        <v>13330</v>
      </c>
      <c r="BF52" s="45">
        <v>2904</v>
      </c>
      <c r="BG52" s="45">
        <v>21016</v>
      </c>
      <c r="BH52" s="45">
        <v>20916</v>
      </c>
      <c r="BI52" s="45">
        <v>500</v>
      </c>
      <c r="BJ52" s="45">
        <v>0</v>
      </c>
      <c r="BK52" s="48">
        <v>4254</v>
      </c>
      <c r="BL52" s="48">
        <v>4848</v>
      </c>
      <c r="BM52" s="48">
        <v>9102</v>
      </c>
      <c r="BN52" s="47">
        <v>0</v>
      </c>
      <c r="BO52" s="48">
        <v>1204</v>
      </c>
      <c r="BP52" s="47">
        <v>133</v>
      </c>
      <c r="BQ52" s="48">
        <v>1337</v>
      </c>
      <c r="BR52" s="47"/>
      <c r="BS52" s="47"/>
      <c r="BT52" s="47"/>
      <c r="BU52" s="47">
        <v>0</v>
      </c>
      <c r="BV52" s="48">
        <v>10439</v>
      </c>
      <c r="BW52" s="47"/>
      <c r="BX52" s="47"/>
      <c r="BY52" s="47"/>
      <c r="BZ52" s="47">
        <v>51</v>
      </c>
      <c r="CA52" s="49"/>
      <c r="CB52" s="49"/>
      <c r="CC52" s="49">
        <v>252</v>
      </c>
      <c r="CD52" s="50">
        <f t="shared" si="10"/>
        <v>0.12209302325581395</v>
      </c>
      <c r="CE52" s="51">
        <v>1887</v>
      </c>
      <c r="CF52" s="52" t="s">
        <v>489</v>
      </c>
      <c r="CG52" s="50">
        <f t="shared" si="8"/>
        <v>0.91424418604651159</v>
      </c>
      <c r="CH52" s="49">
        <v>0</v>
      </c>
      <c r="CI52" s="52"/>
      <c r="CJ52" s="52" t="s">
        <v>489</v>
      </c>
      <c r="CK52" s="49">
        <v>0</v>
      </c>
      <c r="CL52" s="49">
        <v>0</v>
      </c>
      <c r="CM52" s="49">
        <v>770</v>
      </c>
      <c r="CN52" s="49">
        <v>374</v>
      </c>
      <c r="CO52" s="51">
        <v>1144</v>
      </c>
      <c r="CP52" s="49">
        <v>0</v>
      </c>
      <c r="CQ52" s="51">
        <v>1144</v>
      </c>
      <c r="CR52" s="50">
        <f t="shared" si="4"/>
        <v>0.55426356589147285</v>
      </c>
      <c r="CS52" s="50">
        <f t="shared" si="9"/>
        <v>0.60625331213566502</v>
      </c>
      <c r="CT52" s="49">
        <v>0</v>
      </c>
      <c r="CU52" s="49">
        <v>30</v>
      </c>
      <c r="CV52" s="49">
        <v>0</v>
      </c>
      <c r="CW52" s="49">
        <v>50</v>
      </c>
      <c r="CX52" s="49">
        <v>0</v>
      </c>
      <c r="CY52" s="49">
        <v>50</v>
      </c>
      <c r="CZ52" s="49">
        <v>28</v>
      </c>
      <c r="DA52" s="49"/>
      <c r="DB52" s="49"/>
      <c r="DC52" s="49"/>
      <c r="DD52" s="51">
        <v>1140</v>
      </c>
      <c r="DE52" s="49">
        <v>0</v>
      </c>
      <c r="DF52" s="49">
        <v>0</v>
      </c>
      <c r="DG52" s="49">
        <v>0</v>
      </c>
      <c r="DH52" s="49">
        <v>0</v>
      </c>
      <c r="DI52" s="51">
        <v>50</v>
      </c>
      <c r="DJ52" s="49">
        <v>0</v>
      </c>
      <c r="DK52" s="49">
        <v>0</v>
      </c>
      <c r="DL52" s="49">
        <v>0</v>
      </c>
      <c r="DM52" s="51">
        <v>0</v>
      </c>
      <c r="DN52" s="51">
        <v>1140</v>
      </c>
      <c r="DO52" s="50">
        <f t="shared" si="6"/>
        <v>0.55232558139534882</v>
      </c>
      <c r="DP52" s="49">
        <v>0</v>
      </c>
      <c r="DQ52" s="49">
        <v>0</v>
      </c>
      <c r="DR52" s="49">
        <v>0</v>
      </c>
      <c r="DS52" s="49">
        <v>0</v>
      </c>
      <c r="DT52" s="49">
        <v>0</v>
      </c>
      <c r="DU52" s="49">
        <v>0</v>
      </c>
      <c r="DV52" s="49">
        <v>0</v>
      </c>
      <c r="DW52" s="49">
        <v>0</v>
      </c>
      <c r="DX52" s="49">
        <v>5</v>
      </c>
      <c r="DY52" s="49">
        <v>0</v>
      </c>
      <c r="DZ52" s="49">
        <v>400</v>
      </c>
      <c r="EA52" s="49">
        <v>520</v>
      </c>
      <c r="EB52" s="49">
        <v>350</v>
      </c>
    </row>
    <row r="53" spans="1:132" ht="12.75" customHeight="1">
      <c r="D53" s="59"/>
      <c r="E53" s="87"/>
      <c r="F53" s="87"/>
      <c r="G53" s="87"/>
      <c r="H53" s="60"/>
      <c r="I53" s="87"/>
      <c r="J53" s="59"/>
      <c r="K53" s="60"/>
      <c r="L53" s="59"/>
      <c r="M53" s="61"/>
      <c r="N53" s="62"/>
      <c r="O53" s="62"/>
      <c r="P53" s="63"/>
      <c r="Q53" s="63"/>
      <c r="R53" s="63"/>
      <c r="S53" s="63"/>
      <c r="T53" s="63"/>
      <c r="U53" s="63"/>
      <c r="V53" s="63"/>
      <c r="W53" s="63"/>
      <c r="X53" s="64"/>
      <c r="Y53" s="65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6"/>
      <c r="AT53" s="66"/>
      <c r="AU53" s="66"/>
      <c r="AV53" s="66"/>
      <c r="AW53" s="66"/>
      <c r="AX53" s="67"/>
      <c r="AY53" s="67"/>
      <c r="AZ53" s="67"/>
      <c r="BA53" s="67"/>
      <c r="BB53" s="68"/>
      <c r="BC53" s="67"/>
      <c r="BD53" s="67"/>
      <c r="BE53" s="67"/>
      <c r="BF53" s="67"/>
      <c r="BG53" s="67"/>
      <c r="BH53" s="67"/>
      <c r="BI53" s="67"/>
      <c r="BJ53" s="67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70"/>
      <c r="CB53" s="70"/>
      <c r="CC53" s="70"/>
      <c r="CD53" s="71"/>
      <c r="CE53" s="70"/>
      <c r="CF53" s="70"/>
      <c r="CG53" s="71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1"/>
      <c r="CS53" s="71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94"/>
      <c r="DE53" s="70"/>
      <c r="DF53" s="70"/>
      <c r="DG53" s="70"/>
      <c r="DH53" s="70"/>
      <c r="DI53" s="70"/>
      <c r="DJ53" s="70"/>
      <c r="DK53" s="70"/>
      <c r="DL53" s="70"/>
      <c r="DM53" s="94"/>
      <c r="DN53" s="94"/>
      <c r="DO53" s="50"/>
      <c r="DP53" s="70"/>
      <c r="DQ53" s="6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</row>
    <row r="54" spans="1:132" s="4" customFormat="1" ht="12.75" customHeight="1">
      <c r="A54" s="4" t="s">
        <v>468</v>
      </c>
      <c r="D54" s="72"/>
      <c r="E54" s="88">
        <f>SUM(E5:E52)</f>
        <v>73232</v>
      </c>
      <c r="F54" s="88"/>
      <c r="G54" s="88"/>
      <c r="H54" s="73"/>
      <c r="I54" s="88"/>
      <c r="J54" s="88">
        <f>SUM(J5:J52)</f>
        <v>115280</v>
      </c>
      <c r="K54" s="88">
        <f>SUM(K5:K52)</f>
        <v>2458</v>
      </c>
      <c r="L54" s="88">
        <f>SUM(L5:L52)</f>
        <v>171451</v>
      </c>
      <c r="M54" s="74">
        <f>SUM(M5:M52)</f>
        <v>77.264326976725826</v>
      </c>
      <c r="N54" s="73"/>
      <c r="O54" s="73"/>
      <c r="P54" s="90">
        <f t="shared" ref="P54:Y54" si="11">SUM(P5:P52)</f>
        <v>403</v>
      </c>
      <c r="Q54" s="90">
        <f t="shared" si="11"/>
        <v>938.44</v>
      </c>
      <c r="R54" s="90">
        <f t="shared" si="11"/>
        <v>825.9</v>
      </c>
      <c r="S54" s="90">
        <f t="shared" si="11"/>
        <v>2167.34</v>
      </c>
      <c r="T54" s="90">
        <f t="shared" si="11"/>
        <v>725</v>
      </c>
      <c r="U54" s="90">
        <f t="shared" si="11"/>
        <v>2892.3399999999997</v>
      </c>
      <c r="V54" s="90">
        <f t="shared" si="11"/>
        <v>87.5</v>
      </c>
      <c r="W54" s="90">
        <f t="shared" si="11"/>
        <v>747.5</v>
      </c>
      <c r="X54" s="76">
        <f t="shared" si="11"/>
        <v>3175719</v>
      </c>
      <c r="Y54" s="76">
        <f t="shared" si="11"/>
        <v>1347.5401294776736</v>
      </c>
      <c r="Z54" s="76"/>
      <c r="AA54" s="76"/>
      <c r="AB54" s="76">
        <f t="shared" ref="AB54:BG54" si="12">SUM(AB5:AB52)</f>
        <v>7382</v>
      </c>
      <c r="AC54" s="76">
        <f t="shared" si="12"/>
        <v>1149786</v>
      </c>
      <c r="AD54" s="76">
        <f t="shared" si="12"/>
        <v>1157168</v>
      </c>
      <c r="AE54" s="76">
        <f t="shared" si="12"/>
        <v>4332887</v>
      </c>
      <c r="AF54" s="76">
        <f t="shared" si="12"/>
        <v>557026</v>
      </c>
      <c r="AG54" s="76">
        <f t="shared" si="12"/>
        <v>4889913</v>
      </c>
      <c r="AH54" s="76">
        <f t="shared" si="12"/>
        <v>6350</v>
      </c>
      <c r="AI54" s="76">
        <f t="shared" si="12"/>
        <v>3150</v>
      </c>
      <c r="AJ54" s="76">
        <f t="shared" si="12"/>
        <v>0</v>
      </c>
      <c r="AK54" s="76">
        <f t="shared" si="12"/>
        <v>9500</v>
      </c>
      <c r="AL54" s="76">
        <f t="shared" si="12"/>
        <v>0</v>
      </c>
      <c r="AM54" s="76">
        <f t="shared" si="12"/>
        <v>12109</v>
      </c>
      <c r="AN54" s="76">
        <f t="shared" si="12"/>
        <v>22495</v>
      </c>
      <c r="AO54" s="76">
        <f t="shared" si="12"/>
        <v>34607</v>
      </c>
      <c r="AP54" s="76">
        <f t="shared" si="12"/>
        <v>73009</v>
      </c>
      <c r="AQ54" s="76">
        <f t="shared" si="12"/>
        <v>117116</v>
      </c>
      <c r="AR54" s="76">
        <f t="shared" si="12"/>
        <v>165383</v>
      </c>
      <c r="AS54" s="77">
        <f t="shared" si="12"/>
        <v>33014</v>
      </c>
      <c r="AT54" s="77">
        <f t="shared" si="12"/>
        <v>3750</v>
      </c>
      <c r="AU54" s="77">
        <f t="shared" si="12"/>
        <v>0</v>
      </c>
      <c r="AV54" s="77">
        <f t="shared" si="12"/>
        <v>49862</v>
      </c>
      <c r="AW54" s="77">
        <f t="shared" si="12"/>
        <v>86626</v>
      </c>
      <c r="AX54" s="78">
        <f t="shared" si="12"/>
        <v>254135</v>
      </c>
      <c r="AY54" s="78">
        <f t="shared" si="12"/>
        <v>28186</v>
      </c>
      <c r="AZ54" s="78">
        <f t="shared" si="12"/>
        <v>44629</v>
      </c>
      <c r="BA54" s="78">
        <f t="shared" si="12"/>
        <v>413772</v>
      </c>
      <c r="BB54" s="78">
        <f t="shared" si="12"/>
        <v>193.67195916167341</v>
      </c>
      <c r="BC54" s="78">
        <f t="shared" si="12"/>
        <v>2440217</v>
      </c>
      <c r="BD54" s="78">
        <f t="shared" si="12"/>
        <v>445906</v>
      </c>
      <c r="BE54" s="78">
        <f t="shared" si="12"/>
        <v>2904508</v>
      </c>
      <c r="BF54" s="78">
        <f t="shared" si="12"/>
        <v>1376405</v>
      </c>
      <c r="BG54" s="78">
        <v>4889913</v>
      </c>
      <c r="BH54" s="78">
        <f t="shared" ref="BH54:CC54" si="13">SUM(BH5:BH52)</f>
        <v>4695085</v>
      </c>
      <c r="BI54" s="78">
        <f t="shared" si="13"/>
        <v>93505</v>
      </c>
      <c r="BJ54" s="78">
        <f t="shared" si="13"/>
        <v>117312</v>
      </c>
      <c r="BK54" s="91">
        <f t="shared" si="13"/>
        <v>278623</v>
      </c>
      <c r="BL54" s="91">
        <f t="shared" si="13"/>
        <v>177648</v>
      </c>
      <c r="BM54" s="91">
        <f t="shared" si="13"/>
        <v>637771</v>
      </c>
      <c r="BN54" s="91">
        <f t="shared" si="13"/>
        <v>489542</v>
      </c>
      <c r="BO54" s="91">
        <f t="shared" si="13"/>
        <v>33294</v>
      </c>
      <c r="BP54" s="91">
        <f t="shared" si="13"/>
        <v>9591</v>
      </c>
      <c r="BQ54" s="91">
        <f t="shared" si="13"/>
        <v>57858</v>
      </c>
      <c r="BR54" s="91">
        <f t="shared" si="13"/>
        <v>14727</v>
      </c>
      <c r="BS54" s="91">
        <f t="shared" si="13"/>
        <v>3175</v>
      </c>
      <c r="BT54" s="91">
        <f t="shared" si="13"/>
        <v>23958</v>
      </c>
      <c r="BU54" s="91">
        <f t="shared" si="13"/>
        <v>379653</v>
      </c>
      <c r="BV54" s="91">
        <f t="shared" si="13"/>
        <v>1588782</v>
      </c>
      <c r="BW54" s="91">
        <f t="shared" si="13"/>
        <v>714</v>
      </c>
      <c r="BX54" s="91">
        <f t="shared" si="13"/>
        <v>155</v>
      </c>
      <c r="BY54" s="91">
        <f t="shared" si="13"/>
        <v>989</v>
      </c>
      <c r="BZ54" s="91">
        <f t="shared" si="13"/>
        <v>2465</v>
      </c>
      <c r="CA54" s="92">
        <f t="shared" si="13"/>
        <v>25352</v>
      </c>
      <c r="CB54" s="92">
        <f t="shared" si="13"/>
        <v>5366</v>
      </c>
      <c r="CC54" s="92">
        <f t="shared" si="13"/>
        <v>59515</v>
      </c>
      <c r="CD54" s="79"/>
      <c r="CE54" s="92">
        <f>SUM(CE5:CE52)</f>
        <v>593215</v>
      </c>
      <c r="CF54" s="79"/>
      <c r="CG54" s="79"/>
      <c r="CH54" s="92">
        <f>SUM(CH5:CH52)</f>
        <v>7886</v>
      </c>
      <c r="CI54" s="92">
        <f>SUM(CI5:CI52)</f>
        <v>46953</v>
      </c>
      <c r="CJ54" s="92"/>
      <c r="CK54" s="92">
        <f t="shared" ref="CK54:DC54" si="14">SUM(CK5:CK52)</f>
        <v>79276</v>
      </c>
      <c r="CL54" s="92">
        <f t="shared" si="14"/>
        <v>10605</v>
      </c>
      <c r="CM54" s="92">
        <f t="shared" si="14"/>
        <v>181513</v>
      </c>
      <c r="CN54" s="92">
        <f t="shared" si="14"/>
        <v>122098</v>
      </c>
      <c r="CO54" s="92">
        <f t="shared" si="14"/>
        <v>554906</v>
      </c>
      <c r="CP54" s="92">
        <f t="shared" si="14"/>
        <v>2765</v>
      </c>
      <c r="CQ54" s="92">
        <f t="shared" si="14"/>
        <v>644787</v>
      </c>
      <c r="CR54" s="92"/>
      <c r="CS54" s="92"/>
      <c r="CT54" s="92">
        <f t="shared" si="14"/>
        <v>9741</v>
      </c>
      <c r="CU54" s="92">
        <f t="shared" si="14"/>
        <v>14310</v>
      </c>
      <c r="CV54" s="92">
        <f t="shared" si="14"/>
        <v>2126</v>
      </c>
      <c r="CW54" s="92">
        <f t="shared" si="14"/>
        <v>3489</v>
      </c>
      <c r="CX54" s="92">
        <f t="shared" si="14"/>
        <v>460</v>
      </c>
      <c r="CY54" s="92">
        <f t="shared" si="14"/>
        <v>8072</v>
      </c>
      <c r="CZ54" s="92">
        <f t="shared" si="14"/>
        <v>2032</v>
      </c>
      <c r="DA54" s="92">
        <f t="shared" si="14"/>
        <v>20704</v>
      </c>
      <c r="DB54" s="92">
        <f t="shared" si="14"/>
        <v>48547</v>
      </c>
      <c r="DC54" s="92">
        <f t="shared" si="14"/>
        <v>2695</v>
      </c>
      <c r="DD54" s="92">
        <v>328009</v>
      </c>
      <c r="DE54" s="92">
        <f>SUM(DE5:DE52)</f>
        <v>0</v>
      </c>
      <c r="DF54" s="92">
        <f>SUM(DF5:DF52)</f>
        <v>0</v>
      </c>
      <c r="DG54" s="92">
        <f>SUM(DG5:DG52)</f>
        <v>0</v>
      </c>
      <c r="DH54" s="92">
        <v>1501</v>
      </c>
      <c r="DI54" s="92">
        <v>23464</v>
      </c>
      <c r="DJ54" s="92">
        <f>SUM(DJ5:DJ52)</f>
        <v>0</v>
      </c>
      <c r="DK54" s="92">
        <f>SUM(DK5:DK52)</f>
        <v>0</v>
      </c>
      <c r="DL54" s="92">
        <f>SUM(DL5:DL52)</f>
        <v>0</v>
      </c>
      <c r="DM54" s="92">
        <v>17569</v>
      </c>
      <c r="DN54" s="92">
        <f>SUM(DN5:DN52)</f>
        <v>102431</v>
      </c>
      <c r="DO54" s="80"/>
      <c r="DP54" s="92">
        <f t="shared" ref="DP54:EB54" si="15">SUM(DP5:DP52)</f>
        <v>3437</v>
      </c>
      <c r="DQ54" s="92">
        <f t="shared" si="15"/>
        <v>32</v>
      </c>
      <c r="DR54" s="92">
        <f t="shared" si="15"/>
        <v>1838</v>
      </c>
      <c r="DS54" s="92">
        <f t="shared" si="15"/>
        <v>205</v>
      </c>
      <c r="DT54" s="92">
        <f t="shared" si="15"/>
        <v>2405</v>
      </c>
      <c r="DU54" s="92">
        <f t="shared" si="15"/>
        <v>501</v>
      </c>
      <c r="DV54" s="92">
        <f t="shared" si="15"/>
        <v>1469</v>
      </c>
      <c r="DW54" s="92">
        <f t="shared" si="15"/>
        <v>475</v>
      </c>
      <c r="DX54" s="92">
        <f t="shared" si="15"/>
        <v>279</v>
      </c>
      <c r="DY54" s="92">
        <f t="shared" si="15"/>
        <v>1882</v>
      </c>
      <c r="DZ54" s="92">
        <f t="shared" si="15"/>
        <v>90267</v>
      </c>
      <c r="EA54" s="92">
        <f t="shared" si="15"/>
        <v>185371</v>
      </c>
      <c r="EB54" s="92">
        <f t="shared" si="15"/>
        <v>185726</v>
      </c>
    </row>
    <row r="55" spans="1:132" s="4" customFormat="1" ht="12.75" customHeight="1">
      <c r="D55" s="72"/>
      <c r="E55" s="88"/>
      <c r="F55" s="88"/>
      <c r="G55" s="88"/>
      <c r="H55" s="73"/>
      <c r="I55" s="88"/>
      <c r="J55" s="88"/>
      <c r="K55" s="88"/>
      <c r="L55" s="88"/>
      <c r="M55" s="74"/>
      <c r="N55" s="73"/>
      <c r="O55" s="73"/>
      <c r="P55" s="75"/>
      <c r="Q55" s="75"/>
      <c r="R55" s="75"/>
      <c r="S55" s="75"/>
      <c r="T55" s="75"/>
      <c r="U55" s="75"/>
      <c r="V55" s="75"/>
      <c r="W55" s="75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7"/>
      <c r="AT55" s="77"/>
      <c r="AU55" s="77"/>
      <c r="AV55" s="77"/>
      <c r="AW55" s="77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2"/>
      <c r="CB55" s="92"/>
      <c r="CC55" s="92"/>
      <c r="CD55" s="79"/>
      <c r="CE55" s="92"/>
      <c r="CF55" s="79"/>
      <c r="CG55" s="79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80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</row>
    <row r="56" spans="1:132" s="4" customFormat="1" ht="12.75" customHeight="1">
      <c r="A56" s="4" t="s">
        <v>469</v>
      </c>
      <c r="D56" s="72"/>
      <c r="E56" s="88">
        <f>AVERAGE(E5:E52)</f>
        <v>1525.6666666666667</v>
      </c>
      <c r="F56" s="88"/>
      <c r="G56" s="88"/>
      <c r="H56" s="73"/>
      <c r="I56" s="88"/>
      <c r="J56" s="88">
        <f>AVERAGE(J5:J52)</f>
        <v>2401.6666666666665</v>
      </c>
      <c r="K56" s="88">
        <f>AVERAGE(K5:K52)</f>
        <v>51.208333333333336</v>
      </c>
      <c r="L56" s="88">
        <f>AVERAGE(L5:L52)</f>
        <v>3647.8936170212764</v>
      </c>
      <c r="M56" s="74">
        <f>AVERAGE(M5:M52)</f>
        <v>1.6439218505686346</v>
      </c>
      <c r="N56" s="73"/>
      <c r="O56" s="73"/>
      <c r="P56" s="81">
        <f t="shared" ref="P56:AU56" si="16">AVERAGE(P5:P52)</f>
        <v>8.3958333333333339</v>
      </c>
      <c r="Q56" s="81">
        <f t="shared" si="16"/>
        <v>19.550833333333333</v>
      </c>
      <c r="R56" s="81">
        <f t="shared" si="16"/>
        <v>17.206250000000001</v>
      </c>
      <c r="S56" s="81">
        <f t="shared" si="16"/>
        <v>45.15291666666667</v>
      </c>
      <c r="T56" s="81">
        <f t="shared" si="16"/>
        <v>15.104166666666666</v>
      </c>
      <c r="U56" s="81">
        <f t="shared" si="16"/>
        <v>60.257083333333327</v>
      </c>
      <c r="V56" s="81">
        <f t="shared" si="16"/>
        <v>1.8229166666666667</v>
      </c>
      <c r="W56" s="81">
        <f t="shared" si="16"/>
        <v>15.572916666666666</v>
      </c>
      <c r="X56" s="76">
        <f t="shared" si="16"/>
        <v>66160.8125</v>
      </c>
      <c r="Y56" s="82">
        <f t="shared" si="16"/>
        <v>28.073752697451535</v>
      </c>
      <c r="Z56" s="76">
        <f t="shared" si="16"/>
        <v>2.1875</v>
      </c>
      <c r="AA56" s="76">
        <f t="shared" si="16"/>
        <v>2.7083333333333335</v>
      </c>
      <c r="AB56" s="76">
        <f t="shared" si="16"/>
        <v>153.79166666666666</v>
      </c>
      <c r="AC56" s="76">
        <f t="shared" si="16"/>
        <v>23953.875</v>
      </c>
      <c r="AD56" s="76">
        <f t="shared" si="16"/>
        <v>24107.666666666668</v>
      </c>
      <c r="AE56" s="76">
        <f t="shared" si="16"/>
        <v>90268.479166666672</v>
      </c>
      <c r="AF56" s="76">
        <f t="shared" si="16"/>
        <v>11604.708333333334</v>
      </c>
      <c r="AG56" s="76">
        <f t="shared" si="16"/>
        <v>101873.1875</v>
      </c>
      <c r="AH56" s="76">
        <f t="shared" si="16"/>
        <v>135.10638297872342</v>
      </c>
      <c r="AI56" s="76">
        <f t="shared" si="16"/>
        <v>68.478260869565219</v>
      </c>
      <c r="AJ56" s="76">
        <f t="shared" si="16"/>
        <v>0</v>
      </c>
      <c r="AK56" s="76">
        <f t="shared" si="16"/>
        <v>197.91666666666666</v>
      </c>
      <c r="AL56" s="76">
        <f t="shared" si="16"/>
        <v>0</v>
      </c>
      <c r="AM56" s="76">
        <f t="shared" si="16"/>
        <v>257.63829787234044</v>
      </c>
      <c r="AN56" s="76">
        <f t="shared" si="16"/>
        <v>468.64583333333331</v>
      </c>
      <c r="AO56" s="76">
        <f t="shared" si="16"/>
        <v>720.97916666666663</v>
      </c>
      <c r="AP56" s="76">
        <f t="shared" si="16"/>
        <v>1521.0208333333333</v>
      </c>
      <c r="AQ56" s="76">
        <f t="shared" si="16"/>
        <v>2439.9166666666665</v>
      </c>
      <c r="AR56" s="76">
        <f t="shared" si="16"/>
        <v>3445.4791666666665</v>
      </c>
      <c r="AS56" s="77">
        <f t="shared" si="16"/>
        <v>687.79166666666663</v>
      </c>
      <c r="AT56" s="77">
        <f t="shared" si="16"/>
        <v>78.125</v>
      </c>
      <c r="AU56" s="77">
        <f t="shared" si="16"/>
        <v>0</v>
      </c>
      <c r="AV56" s="77">
        <f t="shared" ref="AV56:CE56" si="17">AVERAGE(AV5:AV52)</f>
        <v>1038.7916666666667</v>
      </c>
      <c r="AW56" s="77">
        <f t="shared" si="17"/>
        <v>1804.7083333333333</v>
      </c>
      <c r="AX56" s="78">
        <f t="shared" si="17"/>
        <v>6516.2820512820517</v>
      </c>
      <c r="AY56" s="78">
        <f t="shared" si="17"/>
        <v>687.46341463414637</v>
      </c>
      <c r="AZ56" s="78">
        <f t="shared" si="17"/>
        <v>1115.7249999999999</v>
      </c>
      <c r="BA56" s="78">
        <f t="shared" si="17"/>
        <v>8803.6595744680853</v>
      </c>
      <c r="BB56" s="78">
        <f t="shared" si="17"/>
        <v>4.0348324825348625</v>
      </c>
      <c r="BC56" s="78">
        <f t="shared" si="17"/>
        <v>54227.044444444444</v>
      </c>
      <c r="BD56" s="78">
        <f t="shared" si="17"/>
        <v>9909.0222222222219</v>
      </c>
      <c r="BE56" s="78">
        <f t="shared" si="17"/>
        <v>60510.583333333336</v>
      </c>
      <c r="BF56" s="78">
        <f t="shared" si="17"/>
        <v>28675.104166666668</v>
      </c>
      <c r="BG56" s="78">
        <v>101873.1875</v>
      </c>
      <c r="BH56" s="78">
        <f t="shared" si="17"/>
        <v>97814.270833333328</v>
      </c>
      <c r="BI56" s="78">
        <f t="shared" si="17"/>
        <v>1948.0208333333333</v>
      </c>
      <c r="BJ56" s="78">
        <f t="shared" si="17"/>
        <v>2444</v>
      </c>
      <c r="BK56" s="91">
        <f t="shared" si="17"/>
        <v>7739.5277777777774</v>
      </c>
      <c r="BL56" s="91">
        <f t="shared" si="17"/>
        <v>4934.666666666667</v>
      </c>
      <c r="BM56" s="91">
        <f t="shared" si="17"/>
        <v>13286.895833333334</v>
      </c>
      <c r="BN56" s="91">
        <f t="shared" si="17"/>
        <v>10198.791666666666</v>
      </c>
      <c r="BO56" s="91">
        <f t="shared" si="17"/>
        <v>979.23529411764707</v>
      </c>
      <c r="BP56" s="91">
        <f t="shared" si="17"/>
        <v>282.08823529411762</v>
      </c>
      <c r="BQ56" s="91">
        <f t="shared" si="17"/>
        <v>1205.375</v>
      </c>
      <c r="BR56" s="91">
        <f t="shared" si="17"/>
        <v>420.77142857142854</v>
      </c>
      <c r="BS56" s="91">
        <f t="shared" si="17"/>
        <v>90.714285714285708</v>
      </c>
      <c r="BT56" s="91">
        <f t="shared" si="17"/>
        <v>509.74468085106383</v>
      </c>
      <c r="BU56" s="91">
        <f t="shared" si="17"/>
        <v>7909.4375</v>
      </c>
      <c r="BV56" s="91">
        <f t="shared" si="17"/>
        <v>33099.625</v>
      </c>
      <c r="BW56" s="91">
        <f t="shared" si="17"/>
        <v>16.227272727272727</v>
      </c>
      <c r="BX56" s="91">
        <f t="shared" si="17"/>
        <v>3.5227272727272729</v>
      </c>
      <c r="BY56" s="91">
        <f t="shared" si="17"/>
        <v>21.5</v>
      </c>
      <c r="BZ56" s="91">
        <f t="shared" si="17"/>
        <v>51.354166666666664</v>
      </c>
      <c r="CA56" s="92">
        <f t="shared" si="17"/>
        <v>975.07692307692309</v>
      </c>
      <c r="CB56" s="92">
        <f t="shared" si="17"/>
        <v>206.38461538461539</v>
      </c>
      <c r="CC56" s="92">
        <f t="shared" si="17"/>
        <v>1266.2765957446809</v>
      </c>
      <c r="CD56" s="80">
        <f t="shared" si="17"/>
        <v>0.60529825864345632</v>
      </c>
      <c r="CE56" s="92">
        <f t="shared" si="17"/>
        <v>12621.595744680852</v>
      </c>
      <c r="CF56" s="79"/>
      <c r="CG56" s="80">
        <f>AVERAGE(CG5:CG52)</f>
        <v>4.8773244979898314</v>
      </c>
      <c r="CH56" s="92">
        <f>AVERAGE(CH5:CH52)</f>
        <v>213.13513513513513</v>
      </c>
      <c r="CI56" s="92">
        <f>AVERAGE(CI5:CI52)</f>
        <v>1091.9302325581396</v>
      </c>
      <c r="CJ56" s="92"/>
      <c r="CK56" s="92">
        <f t="shared" ref="CK56:DC56" si="18">AVERAGE(CK5:CK52)</f>
        <v>1686.7234042553191</v>
      </c>
      <c r="CL56" s="92">
        <f t="shared" si="18"/>
        <v>230.54347826086956</v>
      </c>
      <c r="CM56" s="92">
        <f t="shared" si="18"/>
        <v>5855.2580645161288</v>
      </c>
      <c r="CN56" s="92">
        <f t="shared" si="18"/>
        <v>3938.6451612903224</v>
      </c>
      <c r="CO56" s="92">
        <f t="shared" si="18"/>
        <v>11560.541666666666</v>
      </c>
      <c r="CP56" s="92">
        <f t="shared" si="18"/>
        <v>64.302325581395351</v>
      </c>
      <c r="CQ56" s="92">
        <f t="shared" si="18"/>
        <v>13433.0625</v>
      </c>
      <c r="CR56" s="95">
        <f t="shared" si="18"/>
        <v>5.2732142201854248</v>
      </c>
      <c r="CS56" s="95">
        <f t="shared" ref="CS56" si="19">AVERAGE(CS5:CS52)</f>
        <v>1.2367648287110988</v>
      </c>
      <c r="CT56" s="92">
        <f t="shared" si="18"/>
        <v>202.9375</v>
      </c>
      <c r="CU56" s="92">
        <f t="shared" si="18"/>
        <v>298.125</v>
      </c>
      <c r="CV56" s="92">
        <f t="shared" si="18"/>
        <v>45.234042553191486</v>
      </c>
      <c r="CW56" s="92">
        <f t="shared" si="18"/>
        <v>74.234042553191486</v>
      </c>
      <c r="CX56" s="92">
        <f t="shared" si="18"/>
        <v>9.787234042553191</v>
      </c>
      <c r="CY56" s="92">
        <f t="shared" si="18"/>
        <v>171.74468085106383</v>
      </c>
      <c r="CZ56" s="92">
        <f t="shared" si="18"/>
        <v>43.234042553191486</v>
      </c>
      <c r="DA56" s="92">
        <f t="shared" si="18"/>
        <v>530.87179487179492</v>
      </c>
      <c r="DB56" s="92">
        <f t="shared" si="18"/>
        <v>1244.7948717948718</v>
      </c>
      <c r="DC56" s="92">
        <f t="shared" si="18"/>
        <v>69.102564102564102</v>
      </c>
      <c r="DD56" s="92">
        <v>2186.7266666666665</v>
      </c>
      <c r="DE56" s="92">
        <f>AVERAGE(DE5:DE52)</f>
        <v>0</v>
      </c>
      <c r="DF56" s="92">
        <f>AVERAGE(DF5:DF52)</f>
        <v>0</v>
      </c>
      <c r="DG56" s="92">
        <f>AVERAGE(DG5:DG52)</f>
        <v>0</v>
      </c>
      <c r="DH56" s="92">
        <v>9.6838709677419352</v>
      </c>
      <c r="DI56" s="92">
        <v>151.38064516129032</v>
      </c>
      <c r="DJ56" s="92">
        <f>AVERAGE(DJ5:DJ52)</f>
        <v>0</v>
      </c>
      <c r="DK56" s="92">
        <f>AVERAGE(DK5:DK52)</f>
        <v>0</v>
      </c>
      <c r="DL56" s="92">
        <f>AVERAGE(DL5:DL52)</f>
        <v>0</v>
      </c>
      <c r="DM56" s="92">
        <v>114.83006535947712</v>
      </c>
      <c r="DN56" s="92">
        <f>AVERAGE(DN5:DN52)</f>
        <v>2179.3829787234044</v>
      </c>
      <c r="DO56" s="80">
        <f>DN56/J56</f>
        <v>0.90744607025263202</v>
      </c>
      <c r="DP56" s="92">
        <f t="shared" ref="DP56:EB56" si="20">AVERAGE(DP5:DP52)</f>
        <v>73.127659574468083</v>
      </c>
      <c r="DQ56" s="92">
        <f t="shared" si="20"/>
        <v>0.66666666666666663</v>
      </c>
      <c r="DR56" s="92">
        <f t="shared" si="20"/>
        <v>38.291666666666664</v>
      </c>
      <c r="DS56" s="92">
        <f t="shared" si="20"/>
        <v>4.3617021276595747</v>
      </c>
      <c r="DT56" s="92">
        <f t="shared" si="20"/>
        <v>52.282608695652172</v>
      </c>
      <c r="DU56" s="92">
        <f t="shared" si="20"/>
        <v>10.4375</v>
      </c>
      <c r="DV56" s="92">
        <f t="shared" si="20"/>
        <v>30.604166666666668</v>
      </c>
      <c r="DW56" s="92">
        <f t="shared" si="20"/>
        <v>9.8958333333333339</v>
      </c>
      <c r="DX56" s="92">
        <f t="shared" si="20"/>
        <v>5.8125</v>
      </c>
      <c r="DY56" s="92">
        <f t="shared" si="20"/>
        <v>41.822222222222223</v>
      </c>
      <c r="DZ56" s="92">
        <f t="shared" si="20"/>
        <v>1880.5625</v>
      </c>
      <c r="EA56" s="92">
        <f t="shared" si="20"/>
        <v>4634.2749999999996</v>
      </c>
      <c r="EB56" s="92">
        <f t="shared" si="20"/>
        <v>5159.0555555555557</v>
      </c>
    </row>
    <row r="57" spans="1:132" s="4" customFormat="1" ht="12.75" customHeight="1">
      <c r="A57" s="4" t="s">
        <v>470</v>
      </c>
      <c r="D57" s="72"/>
      <c r="E57" s="88">
        <f>MEDIAN(E5:E52)</f>
        <v>1456</v>
      </c>
      <c r="F57" s="88"/>
      <c r="G57" s="88"/>
      <c r="H57" s="73"/>
      <c r="I57" s="88"/>
      <c r="J57" s="88">
        <f>MEDIAN(J5:J52)</f>
        <v>1624</v>
      </c>
      <c r="K57" s="88">
        <f>MEDIAN(K5:K52)</f>
        <v>52</v>
      </c>
      <c r="L57" s="88">
        <f>MEDIAN(L5:L52)</f>
        <v>2705</v>
      </c>
      <c r="M57" s="74">
        <f>MEDIAN(M5:M52)</f>
        <v>1.3605442176870748</v>
      </c>
      <c r="N57" s="73"/>
      <c r="O57" s="73"/>
      <c r="P57" s="81">
        <f t="shared" ref="P57:AU57" si="21">MEDIAN(P5:P52)</f>
        <v>0</v>
      </c>
      <c r="Q57" s="81">
        <f t="shared" si="21"/>
        <v>16.5</v>
      </c>
      <c r="R57" s="81">
        <f t="shared" si="21"/>
        <v>7.5</v>
      </c>
      <c r="S57" s="81">
        <f t="shared" si="21"/>
        <v>33.5</v>
      </c>
      <c r="T57" s="81">
        <f t="shared" si="21"/>
        <v>2.5</v>
      </c>
      <c r="U57" s="81">
        <f t="shared" si="21"/>
        <v>48.5</v>
      </c>
      <c r="V57" s="81">
        <f t="shared" si="21"/>
        <v>0</v>
      </c>
      <c r="W57" s="81">
        <f t="shared" si="21"/>
        <v>11.5</v>
      </c>
      <c r="X57" s="76">
        <f t="shared" si="21"/>
        <v>44000</v>
      </c>
      <c r="Y57" s="82">
        <f t="shared" si="21"/>
        <v>23.368327534799448</v>
      </c>
      <c r="Z57" s="76">
        <f t="shared" si="21"/>
        <v>0</v>
      </c>
      <c r="AA57" s="76">
        <f t="shared" si="21"/>
        <v>0</v>
      </c>
      <c r="AB57" s="76">
        <f t="shared" si="21"/>
        <v>0</v>
      </c>
      <c r="AC57" s="76">
        <f t="shared" si="21"/>
        <v>13797.5</v>
      </c>
      <c r="AD57" s="76">
        <f t="shared" si="21"/>
        <v>14466.5</v>
      </c>
      <c r="AE57" s="76">
        <f t="shared" si="21"/>
        <v>80510.5</v>
      </c>
      <c r="AF57" s="76">
        <f t="shared" si="21"/>
        <v>0</v>
      </c>
      <c r="AG57" s="76">
        <f t="shared" si="21"/>
        <v>80510.5</v>
      </c>
      <c r="AH57" s="76">
        <f t="shared" si="21"/>
        <v>200</v>
      </c>
      <c r="AI57" s="76">
        <f t="shared" si="21"/>
        <v>0</v>
      </c>
      <c r="AJ57" s="76">
        <f t="shared" si="21"/>
        <v>0</v>
      </c>
      <c r="AK57" s="76">
        <f t="shared" si="21"/>
        <v>200</v>
      </c>
      <c r="AL57" s="76">
        <f t="shared" si="21"/>
        <v>0</v>
      </c>
      <c r="AM57" s="76">
        <f t="shared" si="21"/>
        <v>0</v>
      </c>
      <c r="AN57" s="76">
        <f t="shared" si="21"/>
        <v>0</v>
      </c>
      <c r="AO57" s="76">
        <f t="shared" si="21"/>
        <v>0</v>
      </c>
      <c r="AP57" s="76">
        <f t="shared" si="21"/>
        <v>0</v>
      </c>
      <c r="AQ57" s="76">
        <f t="shared" si="21"/>
        <v>932.5</v>
      </c>
      <c r="AR57" s="76">
        <f t="shared" si="21"/>
        <v>0</v>
      </c>
      <c r="AS57" s="77">
        <f t="shared" si="21"/>
        <v>0</v>
      </c>
      <c r="AT57" s="77">
        <f t="shared" si="21"/>
        <v>0</v>
      </c>
      <c r="AU57" s="77">
        <f t="shared" si="21"/>
        <v>0</v>
      </c>
      <c r="AV57" s="77">
        <f t="shared" ref="AV57:CE57" si="22">MEDIAN(AV5:AV52)</f>
        <v>0</v>
      </c>
      <c r="AW57" s="77">
        <f t="shared" si="22"/>
        <v>0</v>
      </c>
      <c r="AX57" s="78">
        <f t="shared" si="22"/>
        <v>5282</v>
      </c>
      <c r="AY57" s="78">
        <f t="shared" si="22"/>
        <v>525</v>
      </c>
      <c r="AZ57" s="78">
        <f t="shared" si="22"/>
        <v>595</v>
      </c>
      <c r="BA57" s="78">
        <f t="shared" si="22"/>
        <v>7228</v>
      </c>
      <c r="BB57" s="78">
        <f t="shared" si="22"/>
        <v>3.6342452418138347</v>
      </c>
      <c r="BC57" s="78">
        <f t="shared" si="22"/>
        <v>41700</v>
      </c>
      <c r="BD57" s="78">
        <f t="shared" si="22"/>
        <v>3678</v>
      </c>
      <c r="BE57" s="78">
        <f t="shared" si="22"/>
        <v>42389.5</v>
      </c>
      <c r="BF57" s="78">
        <f t="shared" si="22"/>
        <v>17687.5</v>
      </c>
      <c r="BG57" s="78">
        <v>80510.5</v>
      </c>
      <c r="BH57" s="78">
        <f t="shared" si="22"/>
        <v>78184</v>
      </c>
      <c r="BI57" s="78">
        <f t="shared" si="22"/>
        <v>225</v>
      </c>
      <c r="BJ57" s="78">
        <f t="shared" si="22"/>
        <v>0</v>
      </c>
      <c r="BK57" s="91">
        <f t="shared" si="22"/>
        <v>6666</v>
      </c>
      <c r="BL57" s="91">
        <f t="shared" si="22"/>
        <v>4589.5</v>
      </c>
      <c r="BM57" s="91">
        <f t="shared" si="22"/>
        <v>10904.5</v>
      </c>
      <c r="BN57" s="91">
        <f t="shared" si="22"/>
        <v>11693</v>
      </c>
      <c r="BO57" s="91">
        <f t="shared" si="22"/>
        <v>848</v>
      </c>
      <c r="BP57" s="91">
        <f t="shared" si="22"/>
        <v>199.5</v>
      </c>
      <c r="BQ57" s="91">
        <f t="shared" si="22"/>
        <v>973</v>
      </c>
      <c r="BR57" s="91">
        <f t="shared" si="22"/>
        <v>285</v>
      </c>
      <c r="BS57" s="91">
        <f t="shared" si="22"/>
        <v>41</v>
      </c>
      <c r="BT57" s="91">
        <f t="shared" si="22"/>
        <v>404</v>
      </c>
      <c r="BU57" s="91">
        <f t="shared" si="22"/>
        <v>7959</v>
      </c>
      <c r="BV57" s="91">
        <f t="shared" si="22"/>
        <v>32114</v>
      </c>
      <c r="BW57" s="91">
        <f t="shared" si="22"/>
        <v>12</v>
      </c>
      <c r="BX57" s="91">
        <f t="shared" si="22"/>
        <v>0.5</v>
      </c>
      <c r="BY57" s="91">
        <f t="shared" si="22"/>
        <v>14</v>
      </c>
      <c r="BZ57" s="91">
        <f t="shared" si="22"/>
        <v>51</v>
      </c>
      <c r="CA57" s="92">
        <f t="shared" si="22"/>
        <v>666.5</v>
      </c>
      <c r="CB57" s="92">
        <f t="shared" si="22"/>
        <v>174.5</v>
      </c>
      <c r="CC57" s="92">
        <f t="shared" si="22"/>
        <v>900</v>
      </c>
      <c r="CD57" s="80">
        <f t="shared" si="22"/>
        <v>0.50701186623516725</v>
      </c>
      <c r="CE57" s="92">
        <f t="shared" si="22"/>
        <v>7500</v>
      </c>
      <c r="CF57" s="79"/>
      <c r="CG57" s="80">
        <f>MEDIAN(CG5:CG52)</f>
        <v>4.166666666666667</v>
      </c>
      <c r="CH57" s="92">
        <f>MEDIAN(CH5:CH52)</f>
        <v>0</v>
      </c>
      <c r="CI57" s="92">
        <f>MEDIAN(CI5:CI52)</f>
        <v>585</v>
      </c>
      <c r="CJ57" s="92"/>
      <c r="CK57" s="92">
        <f t="shared" ref="CK57:DC57" si="23">MEDIAN(CK5:CK52)</f>
        <v>970</v>
      </c>
      <c r="CL57" s="92">
        <f t="shared" si="23"/>
        <v>10.5</v>
      </c>
      <c r="CM57" s="92">
        <f t="shared" si="23"/>
        <v>4036</v>
      </c>
      <c r="CN57" s="92">
        <f t="shared" si="23"/>
        <v>2942</v>
      </c>
      <c r="CO57" s="92">
        <f t="shared" si="23"/>
        <v>7898.5</v>
      </c>
      <c r="CP57" s="92">
        <f t="shared" si="23"/>
        <v>0</v>
      </c>
      <c r="CQ57" s="92">
        <f t="shared" si="23"/>
        <v>8869</v>
      </c>
      <c r="CR57" s="95">
        <f t="shared" si="23"/>
        <v>4.8389943827921638</v>
      </c>
      <c r="CS57" s="95">
        <f t="shared" ref="CS57" si="24">MEDIAN(CS5:CS52)</f>
        <v>1.1264000000000001</v>
      </c>
      <c r="CT57" s="92">
        <f t="shared" si="23"/>
        <v>141.5</v>
      </c>
      <c r="CU57" s="92">
        <f t="shared" si="23"/>
        <v>191</v>
      </c>
      <c r="CV57" s="92">
        <f t="shared" si="23"/>
        <v>17</v>
      </c>
      <c r="CW57" s="92">
        <f t="shared" si="23"/>
        <v>59</v>
      </c>
      <c r="CX57" s="92">
        <f t="shared" si="23"/>
        <v>1</v>
      </c>
      <c r="CY57" s="92">
        <f t="shared" si="23"/>
        <v>101</v>
      </c>
      <c r="CZ57" s="92">
        <f t="shared" si="23"/>
        <v>8</v>
      </c>
      <c r="DA57" s="92">
        <f t="shared" si="23"/>
        <v>337</v>
      </c>
      <c r="DB57" s="92">
        <f t="shared" si="23"/>
        <v>1138</v>
      </c>
      <c r="DC57" s="92">
        <f t="shared" si="23"/>
        <v>14</v>
      </c>
      <c r="DD57" s="92">
        <v>1166.5</v>
      </c>
      <c r="DE57" s="92">
        <f>MEDIAN(DE5:DE52)</f>
        <v>0</v>
      </c>
      <c r="DF57" s="92">
        <f>MEDIAN(DF5:DF52)</f>
        <v>0</v>
      </c>
      <c r="DG57" s="92">
        <f>MEDIAN(DG5:DG52)</f>
        <v>0</v>
      </c>
      <c r="DH57" s="92">
        <v>0</v>
      </c>
      <c r="DI57" s="92">
        <v>107</v>
      </c>
      <c r="DJ57" s="92">
        <f>MEDIAN(DJ5:DJ52)</f>
        <v>0</v>
      </c>
      <c r="DK57" s="92">
        <f>MEDIAN(DK5:DK52)</f>
        <v>0</v>
      </c>
      <c r="DL57" s="92">
        <f>MEDIAN(DL5:DL52)</f>
        <v>0</v>
      </c>
      <c r="DM57" s="92">
        <v>0</v>
      </c>
      <c r="DN57" s="92">
        <f>MEDIAN(DN5:DN52)</f>
        <v>1447</v>
      </c>
      <c r="DO57" s="80">
        <f>DN57/J57</f>
        <v>0.89100985221674878</v>
      </c>
      <c r="DP57" s="92">
        <f t="shared" ref="DP57:EB57" si="25">MEDIAN(DP5:DP52)</f>
        <v>28</v>
      </c>
      <c r="DQ57" s="92">
        <f t="shared" si="25"/>
        <v>0</v>
      </c>
      <c r="DR57" s="92">
        <f t="shared" si="25"/>
        <v>0</v>
      </c>
      <c r="DS57" s="92">
        <f t="shared" si="25"/>
        <v>0</v>
      </c>
      <c r="DT57" s="92">
        <f t="shared" si="25"/>
        <v>0</v>
      </c>
      <c r="DU57" s="92">
        <f t="shared" si="25"/>
        <v>0</v>
      </c>
      <c r="DV57" s="92">
        <f t="shared" si="25"/>
        <v>0</v>
      </c>
      <c r="DW57" s="92">
        <f t="shared" si="25"/>
        <v>0</v>
      </c>
      <c r="DX57" s="92">
        <f t="shared" si="25"/>
        <v>5</v>
      </c>
      <c r="DY57" s="92">
        <f t="shared" si="25"/>
        <v>10</v>
      </c>
      <c r="DZ57" s="92">
        <f t="shared" si="25"/>
        <v>713</v>
      </c>
      <c r="EA57" s="92">
        <f t="shared" si="25"/>
        <v>1570</v>
      </c>
      <c r="EB57" s="92">
        <f t="shared" si="25"/>
        <v>2064</v>
      </c>
    </row>
  </sheetData>
  <autoFilter ref="A4:EB4" xr:uid="{00000000-0001-0000-0000-000000000000}">
    <sortState xmlns:xlrd2="http://schemas.microsoft.com/office/spreadsheetml/2017/richdata2" ref="A5:EB52">
      <sortCondition ref="A4"/>
    </sortState>
  </autoFilter>
  <mergeCells count="9">
    <mergeCell ref="AX3:BJ3"/>
    <mergeCell ref="BK3:BZ3"/>
    <mergeCell ref="CA3:EB3"/>
    <mergeCell ref="A1:C1"/>
    <mergeCell ref="A2:C2"/>
    <mergeCell ref="D3:O3"/>
    <mergeCell ref="P3:W3"/>
    <mergeCell ref="X3:AR3"/>
    <mergeCell ref="AS3:AW3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C96B0-B48F-4DB2-8E36-34C2C50F4CF0}">
  <sheetPr>
    <tabColor theme="8" tint="0.39997558519241921"/>
  </sheetPr>
  <dimension ref="A1:EB96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89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89" customWidth="1"/>
    <col min="11" max="11" width="10.5703125" style="1" customWidth="1"/>
    <col min="12" max="12" width="11.5703125" style="89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89" customWidth="1"/>
    <col min="25" max="25" width="9.7109375" style="11" customWidth="1"/>
    <col min="26" max="26" width="10.42578125" style="89" customWidth="1"/>
    <col min="27" max="27" width="10.7109375" style="89" customWidth="1"/>
    <col min="28" max="28" width="12.7109375" style="89" customWidth="1"/>
    <col min="29" max="29" width="11.7109375" style="89" customWidth="1"/>
    <col min="30" max="30" width="10.42578125" style="89" customWidth="1"/>
    <col min="31" max="31" width="12.7109375" style="89" customWidth="1"/>
    <col min="32" max="32" width="11.7109375" style="89" customWidth="1"/>
    <col min="33" max="33" width="11.42578125" style="89" customWidth="1"/>
    <col min="34" max="34" width="11.7109375" style="89" customWidth="1"/>
    <col min="35" max="35" width="9.5703125" style="89" customWidth="1"/>
    <col min="36" max="36" width="8.5703125" style="89" customWidth="1"/>
    <col min="37" max="37" width="10.5703125" style="89" bestFit="1" customWidth="1"/>
    <col min="38" max="38" width="11.7109375" style="89" customWidth="1"/>
    <col min="39" max="39" width="8.85546875" style="89" customWidth="1"/>
    <col min="40" max="40" width="9.140625" style="89" customWidth="1"/>
    <col min="41" max="41" width="9" style="89" customWidth="1"/>
    <col min="42" max="42" width="9.85546875" style="89" customWidth="1"/>
    <col min="43" max="43" width="9.42578125" style="89" customWidth="1"/>
    <col min="44" max="44" width="10.42578125" style="89" customWidth="1"/>
    <col min="45" max="45" width="11" style="89" customWidth="1"/>
    <col min="46" max="46" width="11.140625" style="89" customWidth="1"/>
    <col min="47" max="47" width="11.7109375" style="89" customWidth="1"/>
    <col min="48" max="48" width="10.7109375" style="89" customWidth="1"/>
    <col min="49" max="49" width="11.140625" style="89" customWidth="1"/>
    <col min="50" max="50" width="15" style="89" customWidth="1"/>
    <col min="51" max="51" width="15.42578125" style="89" customWidth="1"/>
    <col min="52" max="52" width="15.7109375" style="89" customWidth="1"/>
    <col min="53" max="53" width="16.7109375" style="89" customWidth="1"/>
    <col min="54" max="54" width="12.85546875" style="11" customWidth="1"/>
    <col min="55" max="55" width="10.7109375" style="89" customWidth="1"/>
    <col min="56" max="56" width="10.5703125" style="89" customWidth="1"/>
    <col min="57" max="57" width="15.42578125" style="89" customWidth="1"/>
    <col min="58" max="58" width="15.85546875" style="89" customWidth="1"/>
    <col min="59" max="59" width="14.85546875" style="89" customWidth="1"/>
    <col min="60" max="60" width="15.7109375" style="89" customWidth="1"/>
    <col min="61" max="61" width="15.42578125" style="89" customWidth="1"/>
    <col min="62" max="62" width="15.5703125" style="89" customWidth="1"/>
    <col min="63" max="63" width="12" style="89" customWidth="1"/>
    <col min="64" max="64" width="11.7109375" style="89" customWidth="1"/>
    <col min="65" max="65" width="12" style="89" customWidth="1"/>
    <col min="66" max="66" width="9.85546875" style="89" customWidth="1"/>
    <col min="67" max="67" width="8.85546875" style="89" customWidth="1"/>
    <col min="68" max="68" width="9.42578125" style="89" customWidth="1"/>
    <col min="69" max="69" width="9" style="89" customWidth="1"/>
    <col min="70" max="70" width="8.7109375" style="89" customWidth="1"/>
    <col min="71" max="71" width="9.5703125" style="89" customWidth="1"/>
    <col min="72" max="72" width="9.140625" style="89" customWidth="1"/>
    <col min="73" max="73" width="15" style="89" customWidth="1"/>
    <col min="74" max="74" width="12.42578125" style="89" customWidth="1"/>
    <col min="75" max="75" width="12.140625" style="89" customWidth="1"/>
    <col min="76" max="76" width="12" style="89" customWidth="1"/>
    <col min="77" max="77" width="13" style="89" customWidth="1"/>
    <col min="78" max="78" width="12.28515625" style="89" customWidth="1"/>
    <col min="79" max="79" width="13.140625" style="89" customWidth="1"/>
    <col min="80" max="80" width="13" style="89" customWidth="1"/>
    <col min="81" max="81" width="11.28515625" style="89" customWidth="1"/>
    <col min="82" max="82" width="13.42578125" style="9" customWidth="1"/>
    <col min="83" max="83" width="11.140625" style="89" customWidth="1"/>
    <col min="84" max="84" width="13.7109375" style="89" customWidth="1"/>
    <col min="85" max="85" width="11.7109375" style="9" customWidth="1"/>
    <col min="86" max="86" width="14.85546875" style="89" customWidth="1"/>
    <col min="87" max="87" width="12.85546875" style="89" customWidth="1"/>
    <col min="88" max="88" width="12.5703125" style="89" customWidth="1"/>
    <col min="89" max="89" width="13.5703125" style="89" customWidth="1"/>
    <col min="90" max="90" width="9.42578125" style="89" customWidth="1"/>
    <col min="91" max="92" width="12.85546875" style="89" customWidth="1"/>
    <col min="93" max="93" width="15.28515625" style="89" customWidth="1"/>
    <col min="94" max="94" width="12.85546875" style="89" customWidth="1"/>
    <col min="95" max="95" width="11" style="89" customWidth="1"/>
    <col min="96" max="97" width="10.5703125" style="9" customWidth="1"/>
    <col min="98" max="99" width="11.140625" style="89" customWidth="1"/>
    <col min="100" max="100" width="11.5703125" style="89" customWidth="1"/>
    <col min="101" max="101" width="11.42578125" style="89" customWidth="1"/>
    <col min="102" max="102" width="11.85546875" style="89" customWidth="1"/>
    <col min="103" max="103" width="12.140625" style="89" customWidth="1"/>
    <col min="104" max="104" width="12.85546875" style="89" customWidth="1"/>
    <col min="105" max="105" width="14" style="89" customWidth="1"/>
    <col min="106" max="106" width="13.85546875" style="89" customWidth="1"/>
    <col min="107" max="107" width="14.140625" style="89" customWidth="1"/>
    <col min="108" max="108" width="13.7109375" style="84" customWidth="1"/>
    <col min="109" max="109" width="11.42578125" style="89" customWidth="1"/>
    <col min="110" max="110" width="11.5703125" style="89" customWidth="1"/>
    <col min="111" max="111" width="11.85546875" style="89" customWidth="1"/>
    <col min="112" max="112" width="12.5703125" style="89" customWidth="1"/>
    <col min="113" max="113" width="11.5703125" style="89" customWidth="1"/>
    <col min="114" max="114" width="14.140625" style="89" customWidth="1"/>
    <col min="115" max="115" width="13.7109375" style="89" customWidth="1"/>
    <col min="116" max="116" width="13.42578125" style="89" customWidth="1"/>
    <col min="117" max="118" width="13.7109375" style="84" customWidth="1"/>
    <col min="119" max="119" width="12.28515625" style="9" customWidth="1"/>
    <col min="120" max="121" width="12.28515625" style="89" customWidth="1"/>
    <col min="122" max="122" width="10" style="89" customWidth="1"/>
    <col min="123" max="123" width="12" style="89" customWidth="1"/>
    <col min="124" max="124" width="10.85546875" style="89" customWidth="1"/>
    <col min="125" max="125" width="12.42578125" style="89" customWidth="1"/>
    <col min="126" max="126" width="10.42578125" style="89" customWidth="1"/>
    <col min="127" max="127" width="10.140625" style="89" customWidth="1"/>
    <col min="128" max="128" width="13" style="89" customWidth="1"/>
    <col min="129" max="129" width="10.7109375" style="89" customWidth="1"/>
    <col min="130" max="130" width="10.140625" style="89" customWidth="1"/>
    <col min="131" max="131" width="11.5703125" style="89" customWidth="1"/>
    <col min="132" max="132" width="9.28515625" style="89" customWidth="1"/>
  </cols>
  <sheetData>
    <row r="1" spans="1:132" s="89" customFormat="1" ht="28.5" customHeight="1">
      <c r="A1" s="98" t="s">
        <v>498</v>
      </c>
      <c r="B1" s="98"/>
      <c r="C1" s="98"/>
      <c r="E1" s="84"/>
      <c r="F1" s="84"/>
      <c r="G1" s="84"/>
      <c r="H1" s="1"/>
      <c r="I1" s="84"/>
      <c r="K1" s="1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Y1" s="11"/>
      <c r="BB1" s="11"/>
      <c r="CD1" s="9"/>
      <c r="CG1" s="9"/>
      <c r="CR1" s="9"/>
      <c r="CS1" s="9"/>
      <c r="DD1" s="84"/>
      <c r="DM1" s="84"/>
      <c r="DN1" s="84"/>
      <c r="DO1" s="9"/>
    </row>
    <row r="2" spans="1:132" s="89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9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213</v>
      </c>
      <c r="BH4" s="29" t="s">
        <v>514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510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0</v>
      </c>
      <c r="B5" s="3" t="s">
        <v>296</v>
      </c>
      <c r="C5" s="3" t="s">
        <v>282</v>
      </c>
      <c r="D5" s="35" t="s">
        <v>187</v>
      </c>
      <c r="E5" s="37">
        <v>766</v>
      </c>
      <c r="F5" s="37"/>
      <c r="G5" s="37">
        <v>180</v>
      </c>
      <c r="H5" s="36"/>
      <c r="I5" s="37"/>
      <c r="J5" s="37">
        <v>1002</v>
      </c>
      <c r="K5" s="36">
        <v>37</v>
      </c>
      <c r="L5" s="37">
        <v>1272</v>
      </c>
      <c r="M5" s="38">
        <f t="shared" ref="M5:M10" si="0">L5/J5</f>
        <v>1.2694610778443114</v>
      </c>
      <c r="N5" s="39">
        <v>43647</v>
      </c>
      <c r="O5" s="39">
        <v>44012</v>
      </c>
      <c r="P5" s="40">
        <v>0</v>
      </c>
      <c r="Q5" s="40">
        <v>16</v>
      </c>
      <c r="R5" s="40">
        <v>0</v>
      </c>
      <c r="S5" s="40">
        <v>16</v>
      </c>
      <c r="T5" s="40">
        <v>18.5</v>
      </c>
      <c r="U5" s="40">
        <v>34.5</v>
      </c>
      <c r="V5" s="40">
        <v>0</v>
      </c>
      <c r="W5" s="40">
        <v>5</v>
      </c>
      <c r="X5" s="41">
        <v>40547</v>
      </c>
      <c r="Y5" s="42">
        <f t="shared" ref="Y5:Y36" si="1">X5/J5</f>
        <v>40.466067864271459</v>
      </c>
      <c r="Z5" s="41">
        <v>0</v>
      </c>
      <c r="AA5" s="41">
        <v>0</v>
      </c>
      <c r="AB5" s="41">
        <v>0</v>
      </c>
      <c r="AC5" s="41">
        <v>13542</v>
      </c>
      <c r="AD5" s="41">
        <v>13542</v>
      </c>
      <c r="AE5" s="41">
        <v>54089</v>
      </c>
      <c r="AF5" s="41">
        <v>0</v>
      </c>
      <c r="AG5" s="41">
        <v>54089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3">
        <v>0</v>
      </c>
      <c r="AN5" s="41">
        <v>0</v>
      </c>
      <c r="AO5" s="41">
        <v>0</v>
      </c>
      <c r="AP5" s="41">
        <v>0</v>
      </c>
      <c r="AQ5" s="41">
        <v>0</v>
      </c>
      <c r="AR5" s="41">
        <v>1560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1894</v>
      </c>
      <c r="AY5" s="45">
        <v>344</v>
      </c>
      <c r="AZ5" s="45">
        <v>1546</v>
      </c>
      <c r="BA5" s="45">
        <v>3784</v>
      </c>
      <c r="BB5" s="46">
        <f t="shared" ref="BB5:BB36" si="2">BA5/J5</f>
        <v>3.776447105788423</v>
      </c>
      <c r="BC5" s="45">
        <v>31961</v>
      </c>
      <c r="BD5" s="45">
        <v>2445</v>
      </c>
      <c r="BE5" s="45">
        <v>34406</v>
      </c>
      <c r="BF5" s="45">
        <v>12657</v>
      </c>
      <c r="BG5" s="45">
        <v>54089</v>
      </c>
      <c r="BH5" s="45">
        <v>50847</v>
      </c>
      <c r="BI5" s="45">
        <v>0</v>
      </c>
      <c r="BJ5" s="45">
        <v>0</v>
      </c>
      <c r="BK5" s="47"/>
      <c r="BL5" s="47"/>
      <c r="BM5" s="48">
        <v>5260</v>
      </c>
      <c r="BN5" s="48">
        <v>16598</v>
      </c>
      <c r="BO5" s="47"/>
      <c r="BP5" s="47"/>
      <c r="BQ5" s="47">
        <v>335</v>
      </c>
      <c r="BR5" s="47">
        <v>250</v>
      </c>
      <c r="BS5" s="47">
        <v>97</v>
      </c>
      <c r="BT5" s="47">
        <v>347</v>
      </c>
      <c r="BU5" s="48">
        <v>9097</v>
      </c>
      <c r="BV5" s="48">
        <v>31637</v>
      </c>
      <c r="BW5" s="47">
        <v>2</v>
      </c>
      <c r="BX5" s="47">
        <v>0</v>
      </c>
      <c r="BY5" s="47">
        <v>2</v>
      </c>
      <c r="BZ5" s="47">
        <v>51</v>
      </c>
      <c r="CA5" s="49"/>
      <c r="CB5" s="49"/>
      <c r="CC5" s="49">
        <v>290</v>
      </c>
      <c r="CD5" s="50">
        <f t="shared" ref="CD5:CD36" si="3">CC5/J5</f>
        <v>0.28942115768463073</v>
      </c>
      <c r="CE5" s="51">
        <v>1336</v>
      </c>
      <c r="CF5" s="52" t="s">
        <v>489</v>
      </c>
      <c r="CG5" s="50">
        <f t="shared" ref="CG5:CG42" si="4">CE5/J5</f>
        <v>1.3333333333333333</v>
      </c>
      <c r="CH5" s="49">
        <v>153</v>
      </c>
      <c r="CI5" s="49">
        <v>312</v>
      </c>
      <c r="CJ5" s="52" t="s">
        <v>488</v>
      </c>
      <c r="CK5" s="49">
        <v>782</v>
      </c>
      <c r="CL5" s="49">
        <v>14</v>
      </c>
      <c r="CM5" s="51">
        <v>1117</v>
      </c>
      <c r="CN5" s="49">
        <v>631</v>
      </c>
      <c r="CO5" s="51">
        <v>1748</v>
      </c>
      <c r="CP5" s="49">
        <v>258</v>
      </c>
      <c r="CQ5" s="51">
        <v>2544</v>
      </c>
      <c r="CR5" s="50">
        <f t="shared" ref="CR5:CR36" si="5">CQ5/J5</f>
        <v>2.5389221556886228</v>
      </c>
      <c r="CS5" s="50">
        <f t="shared" ref="CS5:CS42" si="6">CQ5/CE5</f>
        <v>1.904191616766467</v>
      </c>
      <c r="CT5" s="49">
        <v>7</v>
      </c>
      <c r="CU5" s="49">
        <v>61</v>
      </c>
      <c r="CV5" s="49">
        <v>4</v>
      </c>
      <c r="CW5" s="49">
        <v>5</v>
      </c>
      <c r="CX5" s="49">
        <v>0</v>
      </c>
      <c r="CY5" s="49">
        <v>9</v>
      </c>
      <c r="CZ5" s="49">
        <v>1</v>
      </c>
      <c r="DA5" s="49">
        <v>144</v>
      </c>
      <c r="DB5" s="49">
        <v>79</v>
      </c>
      <c r="DC5" s="49">
        <v>0</v>
      </c>
      <c r="DD5" s="51">
        <v>223</v>
      </c>
      <c r="DE5" s="49">
        <v>0</v>
      </c>
      <c r="DF5" s="49">
        <v>0</v>
      </c>
      <c r="DG5" s="49">
        <v>0</v>
      </c>
      <c r="DH5" s="49">
        <v>0</v>
      </c>
      <c r="DI5" s="51">
        <v>9</v>
      </c>
      <c r="DJ5" s="49">
        <v>0</v>
      </c>
      <c r="DK5" s="49">
        <v>0</v>
      </c>
      <c r="DL5" s="49">
        <v>0</v>
      </c>
      <c r="DM5" s="51">
        <v>0</v>
      </c>
      <c r="DN5" s="51">
        <v>223</v>
      </c>
      <c r="DO5" s="50">
        <f t="shared" ref="DO5:DO36" si="7">DN5/J5</f>
        <v>0.22255489021956087</v>
      </c>
      <c r="DP5" s="49">
        <v>0</v>
      </c>
      <c r="DQ5" s="49">
        <v>1</v>
      </c>
      <c r="DR5" s="49">
        <v>151</v>
      </c>
      <c r="DS5" s="49">
        <v>4</v>
      </c>
      <c r="DT5" s="49">
        <v>24</v>
      </c>
      <c r="DU5" s="49">
        <v>6</v>
      </c>
      <c r="DV5" s="49">
        <v>0</v>
      </c>
      <c r="DW5" s="49">
        <v>3</v>
      </c>
      <c r="DX5" s="49">
        <v>1</v>
      </c>
      <c r="DY5" s="49">
        <v>3</v>
      </c>
      <c r="DZ5" s="49">
        <v>118</v>
      </c>
      <c r="EA5" s="49">
        <v>29</v>
      </c>
      <c r="EB5" s="49">
        <v>919</v>
      </c>
    </row>
    <row r="6" spans="1:132" s="3" customFormat="1">
      <c r="A6" s="3" t="s">
        <v>1</v>
      </c>
      <c r="B6" s="3" t="s">
        <v>297</v>
      </c>
      <c r="C6" s="3" t="s">
        <v>283</v>
      </c>
      <c r="D6" s="35" t="s">
        <v>187</v>
      </c>
      <c r="E6" s="37">
        <v>1365</v>
      </c>
      <c r="F6" s="37"/>
      <c r="G6" s="37">
        <v>25</v>
      </c>
      <c r="H6" s="36"/>
      <c r="I6" s="37"/>
      <c r="J6" s="37">
        <v>3464</v>
      </c>
      <c r="K6" s="36">
        <v>38</v>
      </c>
      <c r="L6" s="37">
        <v>3522</v>
      </c>
      <c r="M6" s="38">
        <f t="shared" si="0"/>
        <v>1.0167436489607391</v>
      </c>
      <c r="N6" s="39">
        <v>43647</v>
      </c>
      <c r="O6" s="39">
        <v>44012</v>
      </c>
      <c r="P6" s="40">
        <v>0</v>
      </c>
      <c r="Q6" s="40">
        <v>40</v>
      </c>
      <c r="R6" s="40">
        <v>0</v>
      </c>
      <c r="S6" s="40">
        <v>40</v>
      </c>
      <c r="T6" s="40">
        <v>27</v>
      </c>
      <c r="U6" s="40">
        <v>67</v>
      </c>
      <c r="V6" s="40">
        <v>0</v>
      </c>
      <c r="W6" s="40">
        <v>35</v>
      </c>
      <c r="X6" s="41">
        <v>65790</v>
      </c>
      <c r="Y6" s="42">
        <f t="shared" si="1"/>
        <v>18.992494226327945</v>
      </c>
      <c r="Z6" s="41">
        <v>0</v>
      </c>
      <c r="AA6" s="41">
        <v>0</v>
      </c>
      <c r="AB6" s="41">
        <v>0</v>
      </c>
      <c r="AC6" s="41">
        <v>17000</v>
      </c>
      <c r="AD6" s="41">
        <v>17000</v>
      </c>
      <c r="AE6" s="41">
        <v>82790</v>
      </c>
      <c r="AF6" s="41">
        <v>0</v>
      </c>
      <c r="AG6" s="41">
        <v>82790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3">
        <v>390</v>
      </c>
      <c r="AN6" s="41">
        <v>0</v>
      </c>
      <c r="AO6" s="41">
        <v>390</v>
      </c>
      <c r="AP6" s="41">
        <v>0</v>
      </c>
      <c r="AQ6" s="41">
        <v>390</v>
      </c>
      <c r="AR6" s="41">
        <v>5000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>
        <v>9000</v>
      </c>
      <c r="AY6" s="45">
        <v>0</v>
      </c>
      <c r="AZ6" s="45">
        <v>2500</v>
      </c>
      <c r="BA6" s="45">
        <v>11500</v>
      </c>
      <c r="BB6" s="46">
        <f t="shared" si="2"/>
        <v>3.3198614318706698</v>
      </c>
      <c r="BC6" s="45">
        <v>43775</v>
      </c>
      <c r="BD6" s="45">
        <v>6136</v>
      </c>
      <c r="BE6" s="45">
        <v>49911</v>
      </c>
      <c r="BF6" s="45">
        <v>20000</v>
      </c>
      <c r="BG6" s="45">
        <v>82790</v>
      </c>
      <c r="BH6" s="45">
        <v>81411</v>
      </c>
      <c r="BI6" s="45">
        <v>0</v>
      </c>
      <c r="BJ6" s="45">
        <v>0</v>
      </c>
      <c r="BK6" s="48">
        <v>8000</v>
      </c>
      <c r="BL6" s="48">
        <v>3779</v>
      </c>
      <c r="BM6" s="48">
        <v>11779</v>
      </c>
      <c r="BN6" s="48">
        <v>16598</v>
      </c>
      <c r="BO6" s="47">
        <v>450</v>
      </c>
      <c r="BP6" s="47">
        <v>23</v>
      </c>
      <c r="BQ6" s="47">
        <v>473</v>
      </c>
      <c r="BR6" s="47">
        <v>435</v>
      </c>
      <c r="BS6" s="47">
        <v>53</v>
      </c>
      <c r="BT6" s="47">
        <v>488</v>
      </c>
      <c r="BU6" s="48">
        <v>9097</v>
      </c>
      <c r="BV6" s="48">
        <v>38435</v>
      </c>
      <c r="BW6" s="47">
        <v>20</v>
      </c>
      <c r="BX6" s="47">
        <v>0</v>
      </c>
      <c r="BY6" s="47">
        <v>20</v>
      </c>
      <c r="BZ6" s="47">
        <v>51</v>
      </c>
      <c r="CA6" s="49">
        <v>858</v>
      </c>
      <c r="CB6" s="49">
        <v>244</v>
      </c>
      <c r="CC6" s="51">
        <v>1102</v>
      </c>
      <c r="CD6" s="50">
        <f t="shared" si="3"/>
        <v>0.31812933025404155</v>
      </c>
      <c r="CE6" s="51">
        <v>6500</v>
      </c>
      <c r="CF6" s="52" t="s">
        <v>489</v>
      </c>
      <c r="CG6" s="50">
        <f t="shared" si="4"/>
        <v>1.8764434180138567</v>
      </c>
      <c r="CH6" s="49">
        <v>85</v>
      </c>
      <c r="CI6" s="51">
        <v>2800</v>
      </c>
      <c r="CJ6" s="52" t="s">
        <v>489</v>
      </c>
      <c r="CK6" s="49">
        <v>154</v>
      </c>
      <c r="CL6" s="49">
        <v>250</v>
      </c>
      <c r="CM6" s="49"/>
      <c r="CN6" s="49"/>
      <c r="CO6" s="51">
        <v>6500</v>
      </c>
      <c r="CP6" s="49">
        <v>155</v>
      </c>
      <c r="CQ6" s="51">
        <v>6904</v>
      </c>
      <c r="CR6" s="50">
        <f t="shared" si="5"/>
        <v>1.9930715935334873</v>
      </c>
      <c r="CS6" s="50">
        <f t="shared" si="6"/>
        <v>1.0621538461538462</v>
      </c>
      <c r="CT6" s="51">
        <v>1217</v>
      </c>
      <c r="CU6" s="49">
        <v>795</v>
      </c>
      <c r="CV6" s="49">
        <v>105</v>
      </c>
      <c r="CW6" s="49">
        <v>110</v>
      </c>
      <c r="CX6" s="49">
        <v>0</v>
      </c>
      <c r="CY6" s="49">
        <v>215</v>
      </c>
      <c r="CZ6" s="49">
        <v>43</v>
      </c>
      <c r="DA6" s="49">
        <v>992</v>
      </c>
      <c r="DB6" s="51">
        <v>1392</v>
      </c>
      <c r="DC6" s="49">
        <v>0</v>
      </c>
      <c r="DD6" s="51">
        <v>2384</v>
      </c>
      <c r="DE6" s="49">
        <v>1</v>
      </c>
      <c r="DF6" s="49">
        <v>6</v>
      </c>
      <c r="DG6" s="49">
        <v>0</v>
      </c>
      <c r="DH6" s="49">
        <v>7</v>
      </c>
      <c r="DI6" s="51">
        <v>222</v>
      </c>
      <c r="DJ6" s="49">
        <v>15</v>
      </c>
      <c r="DK6" s="49">
        <v>90</v>
      </c>
      <c r="DL6" s="49">
        <v>0</v>
      </c>
      <c r="DM6" s="51">
        <v>105</v>
      </c>
      <c r="DN6" s="51">
        <v>2489</v>
      </c>
      <c r="DO6" s="50">
        <f t="shared" si="7"/>
        <v>0.71853348729792144</v>
      </c>
      <c r="DP6" s="49">
        <v>4</v>
      </c>
      <c r="DQ6" s="49">
        <v>0</v>
      </c>
      <c r="DR6" s="49">
        <v>0</v>
      </c>
      <c r="DS6" s="49">
        <v>6</v>
      </c>
      <c r="DT6" s="49">
        <v>120</v>
      </c>
      <c r="DU6" s="49">
        <v>88</v>
      </c>
      <c r="DV6" s="49">
        <v>0</v>
      </c>
      <c r="DW6" s="49">
        <v>12</v>
      </c>
      <c r="DX6" s="49">
        <v>4</v>
      </c>
      <c r="DY6" s="49">
        <v>15</v>
      </c>
      <c r="DZ6" s="49">
        <v>630</v>
      </c>
      <c r="EA6" s="51">
        <v>1500</v>
      </c>
      <c r="EB6" s="51">
        <v>5905</v>
      </c>
    </row>
    <row r="7" spans="1:132" s="3" customFormat="1">
      <c r="A7" s="3" t="s">
        <v>5</v>
      </c>
      <c r="B7" s="3" t="s">
        <v>301</v>
      </c>
      <c r="C7" s="3" t="s">
        <v>287</v>
      </c>
      <c r="D7" s="35" t="s">
        <v>188</v>
      </c>
      <c r="E7" s="37">
        <v>1998</v>
      </c>
      <c r="F7" s="37"/>
      <c r="G7" s="37">
        <v>48</v>
      </c>
      <c r="H7" s="36" t="s">
        <v>482</v>
      </c>
      <c r="I7" s="37"/>
      <c r="J7" s="37">
        <v>16461</v>
      </c>
      <c r="K7" s="36">
        <v>37</v>
      </c>
      <c r="L7" s="37">
        <v>20000</v>
      </c>
      <c r="M7" s="38">
        <f t="shared" si="0"/>
        <v>1.2149930137901708</v>
      </c>
      <c r="N7" s="39">
        <v>43647</v>
      </c>
      <c r="O7" s="39">
        <v>44012</v>
      </c>
      <c r="P7" s="40">
        <v>80</v>
      </c>
      <c r="Q7" s="40">
        <v>114</v>
      </c>
      <c r="R7" s="40">
        <v>40</v>
      </c>
      <c r="S7" s="40">
        <v>234</v>
      </c>
      <c r="T7" s="40">
        <v>91</v>
      </c>
      <c r="U7" s="40">
        <v>325</v>
      </c>
      <c r="V7" s="40">
        <v>0</v>
      </c>
      <c r="W7" s="40">
        <v>20</v>
      </c>
      <c r="X7" s="41">
        <v>405600</v>
      </c>
      <c r="Y7" s="42">
        <f t="shared" si="1"/>
        <v>24.640058319664661</v>
      </c>
      <c r="Z7" s="41">
        <v>20</v>
      </c>
      <c r="AA7" s="41">
        <v>25</v>
      </c>
      <c r="AB7" s="41">
        <v>1470</v>
      </c>
      <c r="AC7" s="41">
        <v>160553</v>
      </c>
      <c r="AD7" s="41">
        <v>162023</v>
      </c>
      <c r="AE7" s="41">
        <v>567623</v>
      </c>
      <c r="AF7" s="41">
        <v>108202</v>
      </c>
      <c r="AG7" s="41">
        <v>675825</v>
      </c>
      <c r="AH7" s="41">
        <v>200</v>
      </c>
      <c r="AI7" s="41">
        <v>500</v>
      </c>
      <c r="AJ7" s="41">
        <v>0</v>
      </c>
      <c r="AK7" s="41">
        <v>700</v>
      </c>
      <c r="AL7" s="41">
        <v>0</v>
      </c>
      <c r="AM7" s="43">
        <v>500</v>
      </c>
      <c r="AN7" s="41">
        <v>0</v>
      </c>
      <c r="AO7" s="41">
        <v>500</v>
      </c>
      <c r="AP7" s="41">
        <v>2000</v>
      </c>
      <c r="AQ7" s="41">
        <v>3200</v>
      </c>
      <c r="AR7" s="41">
        <v>2000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5">
        <v>30445</v>
      </c>
      <c r="AY7" s="45">
        <v>1500</v>
      </c>
      <c r="AZ7" s="45">
        <v>1853</v>
      </c>
      <c r="BA7" s="45">
        <v>33798</v>
      </c>
      <c r="BB7" s="46">
        <f t="shared" si="2"/>
        <v>2.0532166940040093</v>
      </c>
      <c r="BC7" s="45">
        <v>340655</v>
      </c>
      <c r="BD7" s="45">
        <v>70422</v>
      </c>
      <c r="BE7" s="45">
        <v>411077</v>
      </c>
      <c r="BF7" s="45">
        <v>136430</v>
      </c>
      <c r="BG7" s="45">
        <v>675825</v>
      </c>
      <c r="BH7" s="45">
        <v>581305</v>
      </c>
      <c r="BI7" s="45">
        <v>0</v>
      </c>
      <c r="BJ7" s="45">
        <v>0</v>
      </c>
      <c r="BK7" s="48">
        <v>29051</v>
      </c>
      <c r="BL7" s="48">
        <v>19421</v>
      </c>
      <c r="BM7" s="48">
        <v>48472</v>
      </c>
      <c r="BN7" s="48">
        <v>17439</v>
      </c>
      <c r="BO7" s="48">
        <v>2908</v>
      </c>
      <c r="BP7" s="47">
        <v>272</v>
      </c>
      <c r="BQ7" s="48">
        <v>3180</v>
      </c>
      <c r="BR7" s="48">
        <v>1770</v>
      </c>
      <c r="BS7" s="47">
        <v>475</v>
      </c>
      <c r="BT7" s="48">
        <v>2245</v>
      </c>
      <c r="BU7" s="48">
        <v>19827</v>
      </c>
      <c r="BV7" s="48">
        <v>91163</v>
      </c>
      <c r="BW7" s="47">
        <v>71</v>
      </c>
      <c r="BX7" s="47">
        <v>7</v>
      </c>
      <c r="BY7" s="47">
        <v>78</v>
      </c>
      <c r="BZ7" s="47">
        <v>51</v>
      </c>
      <c r="CA7" s="51">
        <v>5104</v>
      </c>
      <c r="CB7" s="51">
        <v>1404</v>
      </c>
      <c r="CC7" s="51">
        <v>6508</v>
      </c>
      <c r="CD7" s="50">
        <f t="shared" si="3"/>
        <v>0.39535872668732153</v>
      </c>
      <c r="CE7" s="51">
        <v>70100</v>
      </c>
      <c r="CF7" s="52" t="s">
        <v>489</v>
      </c>
      <c r="CG7" s="50">
        <f t="shared" si="4"/>
        <v>4.2585505133345487</v>
      </c>
      <c r="CH7" s="49">
        <v>120</v>
      </c>
      <c r="CI7" s="49">
        <v>900</v>
      </c>
      <c r="CJ7" s="52" t="s">
        <v>488</v>
      </c>
      <c r="CK7" s="51">
        <v>9787</v>
      </c>
      <c r="CL7" s="51">
        <v>8050</v>
      </c>
      <c r="CM7" s="51">
        <v>39663</v>
      </c>
      <c r="CN7" s="49">
        <v>20647</v>
      </c>
      <c r="CO7" s="51">
        <v>60310</v>
      </c>
      <c r="CP7" s="51">
        <v>2348</v>
      </c>
      <c r="CQ7" s="51">
        <v>78147</v>
      </c>
      <c r="CR7" s="50">
        <f t="shared" si="5"/>
        <v>4.7474029524330232</v>
      </c>
      <c r="CS7" s="50">
        <f t="shared" si="6"/>
        <v>1.1147931526390871</v>
      </c>
      <c r="CT7" s="51">
        <v>1203</v>
      </c>
      <c r="CU7" s="51">
        <v>1701</v>
      </c>
      <c r="CV7" s="49">
        <v>60</v>
      </c>
      <c r="CW7" s="49">
        <v>131</v>
      </c>
      <c r="CX7" s="49">
        <v>34</v>
      </c>
      <c r="CY7" s="49">
        <v>225</v>
      </c>
      <c r="CZ7" s="49">
        <v>2</v>
      </c>
      <c r="DA7" s="49">
        <v>882</v>
      </c>
      <c r="DB7" s="51">
        <v>2638</v>
      </c>
      <c r="DC7" s="49">
        <v>240</v>
      </c>
      <c r="DD7" s="51">
        <v>3760</v>
      </c>
      <c r="DE7" s="49">
        <v>0</v>
      </c>
      <c r="DF7" s="49">
        <v>17</v>
      </c>
      <c r="DG7" s="49">
        <v>0</v>
      </c>
      <c r="DH7" s="49">
        <v>17</v>
      </c>
      <c r="DI7" s="51">
        <v>242</v>
      </c>
      <c r="DJ7" s="49">
        <v>0</v>
      </c>
      <c r="DK7" s="49">
        <v>0</v>
      </c>
      <c r="DL7" s="49">
        <v>0</v>
      </c>
      <c r="DM7" s="51">
        <v>0</v>
      </c>
      <c r="DN7" s="51">
        <v>3759</v>
      </c>
      <c r="DO7" s="50">
        <f t="shared" si="7"/>
        <v>0.22835793694186257</v>
      </c>
      <c r="DP7" s="49">
        <v>210</v>
      </c>
      <c r="DQ7" s="49">
        <v>17</v>
      </c>
      <c r="DR7" s="51">
        <v>4274</v>
      </c>
      <c r="DS7" s="49">
        <v>15</v>
      </c>
      <c r="DT7" s="49">
        <v>150</v>
      </c>
      <c r="DU7" s="49">
        <v>81</v>
      </c>
      <c r="DV7" s="49">
        <v>0</v>
      </c>
      <c r="DW7" s="49">
        <v>12</v>
      </c>
      <c r="DX7" s="49">
        <v>20</v>
      </c>
      <c r="DY7" s="49">
        <v>100</v>
      </c>
      <c r="DZ7" s="51">
        <v>5138</v>
      </c>
      <c r="EA7" s="51">
        <v>30315</v>
      </c>
      <c r="EB7" s="51">
        <v>18457</v>
      </c>
    </row>
    <row r="8" spans="1:132" s="3" customFormat="1">
      <c r="A8" s="3" t="s">
        <v>8</v>
      </c>
      <c r="B8" s="3" t="s">
        <v>304</v>
      </c>
      <c r="C8" s="3" t="s">
        <v>289</v>
      </c>
      <c r="D8" s="35" t="s">
        <v>188</v>
      </c>
      <c r="E8" s="37">
        <v>1025</v>
      </c>
      <c r="F8" s="37"/>
      <c r="G8" s="37">
        <v>25</v>
      </c>
      <c r="H8" s="36"/>
      <c r="I8" s="37"/>
      <c r="J8" s="37">
        <v>2497</v>
      </c>
      <c r="K8" s="36">
        <v>41</v>
      </c>
      <c r="L8" s="37">
        <v>1577</v>
      </c>
      <c r="M8" s="38">
        <f t="shared" si="0"/>
        <v>0.63155786944333203</v>
      </c>
      <c r="N8" s="39">
        <v>43647</v>
      </c>
      <c r="O8" s="39">
        <v>44012</v>
      </c>
      <c r="P8" s="40">
        <v>0</v>
      </c>
      <c r="Q8" s="40">
        <v>0</v>
      </c>
      <c r="R8" s="40">
        <v>30</v>
      </c>
      <c r="S8" s="40">
        <v>30</v>
      </c>
      <c r="T8" s="40">
        <v>0</v>
      </c>
      <c r="U8" s="40">
        <v>30</v>
      </c>
      <c r="V8" s="40">
        <v>0</v>
      </c>
      <c r="W8" s="40">
        <v>0</v>
      </c>
      <c r="X8" s="41">
        <v>27000</v>
      </c>
      <c r="Y8" s="42">
        <f t="shared" si="1"/>
        <v>10.812975570684822</v>
      </c>
      <c r="Z8" s="41">
        <v>15</v>
      </c>
      <c r="AA8" s="41">
        <v>0</v>
      </c>
      <c r="AB8" s="41">
        <v>0</v>
      </c>
      <c r="AC8" s="41">
        <v>2151</v>
      </c>
      <c r="AD8" s="41">
        <v>2151</v>
      </c>
      <c r="AE8" s="41">
        <v>29151</v>
      </c>
      <c r="AF8" s="41">
        <v>0</v>
      </c>
      <c r="AG8" s="41">
        <v>29151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3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5">
        <v>2940</v>
      </c>
      <c r="AY8" s="45">
        <v>556</v>
      </c>
      <c r="AZ8" s="45">
        <v>1584</v>
      </c>
      <c r="BA8" s="45">
        <v>5080</v>
      </c>
      <c r="BB8" s="46">
        <f t="shared" si="2"/>
        <v>2.0344413295955146</v>
      </c>
      <c r="BC8" s="45">
        <v>19524</v>
      </c>
      <c r="BD8" s="45">
        <v>2775</v>
      </c>
      <c r="BE8" s="45">
        <v>22299</v>
      </c>
      <c r="BF8" s="45">
        <v>1775</v>
      </c>
      <c r="BG8" s="45">
        <v>29151</v>
      </c>
      <c r="BH8" s="45">
        <v>29154</v>
      </c>
      <c r="BI8" s="45">
        <v>0</v>
      </c>
      <c r="BJ8" s="45">
        <v>0</v>
      </c>
      <c r="BK8" s="47"/>
      <c r="BL8" s="47"/>
      <c r="BM8" s="47"/>
      <c r="BN8" s="47">
        <v>0</v>
      </c>
      <c r="BO8" s="47">
        <v>317</v>
      </c>
      <c r="BP8" s="47">
        <v>225</v>
      </c>
      <c r="BQ8" s="47">
        <v>542</v>
      </c>
      <c r="BR8" s="47">
        <v>295</v>
      </c>
      <c r="BS8" s="47">
        <v>2</v>
      </c>
      <c r="BT8" s="47">
        <v>297</v>
      </c>
      <c r="BU8" s="47">
        <v>0</v>
      </c>
      <c r="BV8" s="48">
        <v>839</v>
      </c>
      <c r="BW8" s="47">
        <v>0</v>
      </c>
      <c r="BX8" s="47">
        <v>0</v>
      </c>
      <c r="BY8" s="47">
        <v>0</v>
      </c>
      <c r="BZ8" s="47">
        <v>51</v>
      </c>
      <c r="CA8" s="49">
        <v>422</v>
      </c>
      <c r="CB8" s="49">
        <v>64</v>
      </c>
      <c r="CC8" s="49">
        <v>486</v>
      </c>
      <c r="CD8" s="50">
        <f t="shared" si="3"/>
        <v>0.19463356027232678</v>
      </c>
      <c r="CE8" s="51">
        <v>1636</v>
      </c>
      <c r="CF8" s="52" t="s">
        <v>489</v>
      </c>
      <c r="CG8" s="50">
        <f t="shared" si="4"/>
        <v>0.6551862234681618</v>
      </c>
      <c r="CH8" s="49">
        <v>55</v>
      </c>
      <c r="CI8" s="49">
        <v>300</v>
      </c>
      <c r="CJ8" s="52" t="s">
        <v>488</v>
      </c>
      <c r="CK8" s="49">
        <v>0</v>
      </c>
      <c r="CL8" s="49">
        <v>0</v>
      </c>
      <c r="CM8" s="51">
        <v>1889</v>
      </c>
      <c r="CN8" s="49">
        <v>398</v>
      </c>
      <c r="CO8" s="51">
        <v>2287</v>
      </c>
      <c r="CP8" s="49">
        <v>0</v>
      </c>
      <c r="CQ8" s="51">
        <v>2287</v>
      </c>
      <c r="CR8" s="50">
        <f t="shared" si="5"/>
        <v>0.91589907889467359</v>
      </c>
      <c r="CS8" s="50">
        <f t="shared" si="6"/>
        <v>1.397921760391198</v>
      </c>
      <c r="CT8" s="49">
        <v>0</v>
      </c>
      <c r="CU8" s="49">
        <v>0</v>
      </c>
      <c r="CV8" s="49">
        <v>1</v>
      </c>
      <c r="CW8" s="49">
        <v>2</v>
      </c>
      <c r="CX8" s="49">
        <v>0</v>
      </c>
      <c r="CY8" s="49">
        <v>3</v>
      </c>
      <c r="CZ8" s="49">
        <v>0</v>
      </c>
      <c r="DA8" s="49"/>
      <c r="DB8" s="49"/>
      <c r="DC8" s="49"/>
      <c r="DD8" s="51"/>
      <c r="DE8" s="49">
        <v>0</v>
      </c>
      <c r="DF8" s="49">
        <v>0</v>
      </c>
      <c r="DG8" s="49">
        <v>0</v>
      </c>
      <c r="DH8" s="49">
        <v>0</v>
      </c>
      <c r="DI8" s="51">
        <v>3</v>
      </c>
      <c r="DJ8" s="49">
        <v>0</v>
      </c>
      <c r="DK8" s="49">
        <v>0</v>
      </c>
      <c r="DL8" s="49">
        <v>0</v>
      </c>
      <c r="DM8" s="51">
        <v>0</v>
      </c>
      <c r="DN8" s="51"/>
      <c r="DO8" s="50">
        <f t="shared" si="7"/>
        <v>0</v>
      </c>
      <c r="DP8" s="49">
        <v>0</v>
      </c>
      <c r="DQ8" s="49">
        <v>0</v>
      </c>
      <c r="DR8" s="49">
        <v>0</v>
      </c>
      <c r="DS8" s="49">
        <v>0</v>
      </c>
      <c r="DT8" s="49">
        <v>0</v>
      </c>
      <c r="DU8" s="49">
        <v>18</v>
      </c>
      <c r="DV8" s="49">
        <v>0</v>
      </c>
      <c r="DW8" s="49">
        <v>0</v>
      </c>
      <c r="DX8" s="49">
        <v>2</v>
      </c>
      <c r="DY8" s="49">
        <v>0</v>
      </c>
      <c r="DZ8" s="49">
        <v>194</v>
      </c>
      <c r="EA8" s="49"/>
      <c r="EB8" s="49"/>
    </row>
    <row r="9" spans="1:132" s="3" customFormat="1">
      <c r="A9" s="3" t="s">
        <v>12</v>
      </c>
      <c r="B9" s="3" t="s">
        <v>308</v>
      </c>
      <c r="C9" s="3" t="s">
        <v>282</v>
      </c>
      <c r="D9" s="35" t="s">
        <v>187</v>
      </c>
      <c r="E9" s="37">
        <v>648</v>
      </c>
      <c r="F9" s="37"/>
      <c r="G9" s="37">
        <v>84</v>
      </c>
      <c r="H9" s="36"/>
      <c r="I9" s="37"/>
      <c r="J9" s="37">
        <v>1373</v>
      </c>
      <c r="K9" s="36">
        <v>36</v>
      </c>
      <c r="L9" s="36">
        <v>875</v>
      </c>
      <c r="M9" s="38">
        <f t="shared" si="0"/>
        <v>0.63729060451565911</v>
      </c>
      <c r="N9" s="39">
        <v>43647</v>
      </c>
      <c r="O9" s="39">
        <v>44012</v>
      </c>
      <c r="P9" s="40">
        <v>0</v>
      </c>
      <c r="Q9" s="40">
        <v>0</v>
      </c>
      <c r="R9" s="40">
        <v>24</v>
      </c>
      <c r="S9" s="40">
        <v>24</v>
      </c>
      <c r="T9" s="40">
        <v>0</v>
      </c>
      <c r="U9" s="40">
        <v>24</v>
      </c>
      <c r="V9" s="40">
        <v>4</v>
      </c>
      <c r="W9" s="40">
        <v>1.38</v>
      </c>
      <c r="X9" s="41">
        <v>22377</v>
      </c>
      <c r="Y9" s="42">
        <f t="shared" si="1"/>
        <v>16.297887836853604</v>
      </c>
      <c r="Z9" s="41">
        <v>0</v>
      </c>
      <c r="AA9" s="41">
        <v>0</v>
      </c>
      <c r="AB9" s="41">
        <v>0</v>
      </c>
      <c r="AC9" s="41">
        <v>4331</v>
      </c>
      <c r="AD9" s="41">
        <v>4331</v>
      </c>
      <c r="AE9" s="41">
        <v>26708</v>
      </c>
      <c r="AF9" s="41">
        <v>5572</v>
      </c>
      <c r="AG9" s="41">
        <v>32280</v>
      </c>
      <c r="AH9" s="41">
        <v>200</v>
      </c>
      <c r="AI9" s="41">
        <v>0</v>
      </c>
      <c r="AJ9" s="41">
        <v>0</v>
      </c>
      <c r="AK9" s="41">
        <v>200</v>
      </c>
      <c r="AL9" s="41">
        <v>0</v>
      </c>
      <c r="AM9" s="43">
        <v>390</v>
      </c>
      <c r="AN9" s="41">
        <v>0</v>
      </c>
      <c r="AO9" s="41">
        <v>390</v>
      </c>
      <c r="AP9" s="41">
        <v>2450</v>
      </c>
      <c r="AQ9" s="41">
        <v>3040</v>
      </c>
      <c r="AR9" s="41">
        <v>850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5">
        <v>2801</v>
      </c>
      <c r="AY9" s="45">
        <v>404</v>
      </c>
      <c r="AZ9" s="45">
        <v>200</v>
      </c>
      <c r="BA9" s="45">
        <v>3405</v>
      </c>
      <c r="BB9" s="46">
        <f t="shared" si="2"/>
        <v>2.479970866715222</v>
      </c>
      <c r="BC9" s="45">
        <v>24428</v>
      </c>
      <c r="BD9" s="45">
        <v>3188</v>
      </c>
      <c r="BE9" s="45">
        <v>27616</v>
      </c>
      <c r="BF9" s="45">
        <v>5894</v>
      </c>
      <c r="BG9" s="45">
        <v>32280</v>
      </c>
      <c r="BH9" s="45">
        <v>36915</v>
      </c>
      <c r="BI9" s="45">
        <v>2764</v>
      </c>
      <c r="BJ9" s="45">
        <v>0</v>
      </c>
      <c r="BK9" s="48">
        <v>2522</v>
      </c>
      <c r="BL9" s="48">
        <v>2772</v>
      </c>
      <c r="BM9" s="48">
        <v>5294</v>
      </c>
      <c r="BN9" s="48">
        <v>14192</v>
      </c>
      <c r="BO9" s="47"/>
      <c r="BP9" s="47"/>
      <c r="BQ9" s="47">
        <v>557</v>
      </c>
      <c r="BR9" s="47"/>
      <c r="BS9" s="47"/>
      <c r="BT9" s="47">
        <v>228</v>
      </c>
      <c r="BU9" s="48">
        <v>9298</v>
      </c>
      <c r="BV9" s="48">
        <v>29569</v>
      </c>
      <c r="BW9" s="47">
        <v>2</v>
      </c>
      <c r="BX9" s="47">
        <v>0</v>
      </c>
      <c r="BY9" s="47">
        <v>2</v>
      </c>
      <c r="BZ9" s="47">
        <v>51</v>
      </c>
      <c r="CA9" s="49"/>
      <c r="CB9" s="49"/>
      <c r="CC9" s="49">
        <v>584</v>
      </c>
      <c r="CD9" s="50">
        <f t="shared" si="3"/>
        <v>0.42534595775673706</v>
      </c>
      <c r="CE9" s="51">
        <v>2432</v>
      </c>
      <c r="CF9" s="52" t="s">
        <v>489</v>
      </c>
      <c r="CG9" s="50">
        <f t="shared" si="4"/>
        <v>1.7713037144938091</v>
      </c>
      <c r="CH9" s="49">
        <v>85</v>
      </c>
      <c r="CI9" s="49">
        <v>156</v>
      </c>
      <c r="CJ9" s="52" t="s">
        <v>488</v>
      </c>
      <c r="CK9" s="49">
        <v>852</v>
      </c>
      <c r="CL9" s="49">
        <v>5</v>
      </c>
      <c r="CM9" s="49"/>
      <c r="CN9" s="49"/>
      <c r="CO9" s="51">
        <v>2606</v>
      </c>
      <c r="CP9" s="49">
        <v>270</v>
      </c>
      <c r="CQ9" s="51">
        <v>3463</v>
      </c>
      <c r="CR9" s="50">
        <f t="shared" si="5"/>
        <v>2.5222141296431171</v>
      </c>
      <c r="CS9" s="50">
        <f t="shared" si="6"/>
        <v>1.4239309210526316</v>
      </c>
      <c r="CT9" s="49">
        <v>76</v>
      </c>
      <c r="CU9" s="49">
        <v>171</v>
      </c>
      <c r="CV9" s="49">
        <v>30</v>
      </c>
      <c r="CW9" s="49">
        <v>13</v>
      </c>
      <c r="CX9" s="49">
        <v>0</v>
      </c>
      <c r="CY9" s="49">
        <v>43</v>
      </c>
      <c r="CZ9" s="49">
        <v>1</v>
      </c>
      <c r="DA9" s="49">
        <v>158</v>
      </c>
      <c r="DB9" s="49">
        <v>119</v>
      </c>
      <c r="DC9" s="49">
        <v>0</v>
      </c>
      <c r="DD9" s="51">
        <v>277</v>
      </c>
      <c r="DE9" s="49">
        <v>0</v>
      </c>
      <c r="DF9" s="49">
        <v>0</v>
      </c>
      <c r="DG9" s="49">
        <v>0</v>
      </c>
      <c r="DH9" s="49">
        <v>0</v>
      </c>
      <c r="DI9" s="51">
        <v>43</v>
      </c>
      <c r="DJ9" s="49">
        <v>0</v>
      </c>
      <c r="DK9" s="49">
        <v>0</v>
      </c>
      <c r="DL9" s="49">
        <v>0</v>
      </c>
      <c r="DM9" s="51">
        <v>0</v>
      </c>
      <c r="DN9" s="51">
        <v>277</v>
      </c>
      <c r="DO9" s="50">
        <f t="shared" si="7"/>
        <v>0.20174799708667152</v>
      </c>
      <c r="DP9" s="49">
        <v>20</v>
      </c>
      <c r="DQ9" s="49">
        <v>0</v>
      </c>
      <c r="DR9" s="49">
        <v>0</v>
      </c>
      <c r="DS9" s="49">
        <v>5</v>
      </c>
      <c r="DT9" s="49">
        <v>75</v>
      </c>
      <c r="DU9" s="49">
        <v>0</v>
      </c>
      <c r="DV9" s="49">
        <v>0</v>
      </c>
      <c r="DW9" s="49">
        <v>3</v>
      </c>
      <c r="DX9" s="49">
        <v>3</v>
      </c>
      <c r="DY9" s="49">
        <v>20</v>
      </c>
      <c r="DZ9" s="49">
        <v>400</v>
      </c>
      <c r="EA9" s="49">
        <v>900</v>
      </c>
      <c r="EB9" s="51">
        <v>1554</v>
      </c>
    </row>
    <row r="10" spans="1:132" s="3" customFormat="1">
      <c r="A10" s="3" t="s">
        <v>14</v>
      </c>
      <c r="B10" s="3" t="s">
        <v>291</v>
      </c>
      <c r="C10" s="3" t="s">
        <v>291</v>
      </c>
      <c r="D10" s="35" t="s">
        <v>188</v>
      </c>
      <c r="E10" s="37">
        <v>1520</v>
      </c>
      <c r="F10" s="37"/>
      <c r="G10" s="37">
        <v>72</v>
      </c>
      <c r="H10" s="36"/>
      <c r="I10" s="37"/>
      <c r="J10" s="37">
        <v>14644</v>
      </c>
      <c r="K10" s="36">
        <v>38</v>
      </c>
      <c r="L10" s="37">
        <v>11511</v>
      </c>
      <c r="M10" s="38">
        <f t="shared" si="0"/>
        <v>0.78605572248019662</v>
      </c>
      <c r="N10" s="39">
        <v>43647</v>
      </c>
      <c r="O10" s="39">
        <v>44012</v>
      </c>
      <c r="P10" s="40">
        <v>80</v>
      </c>
      <c r="Q10" s="40">
        <v>40</v>
      </c>
      <c r="R10" s="40">
        <v>0</v>
      </c>
      <c r="S10" s="40">
        <v>120</v>
      </c>
      <c r="T10" s="40">
        <v>230</v>
      </c>
      <c r="U10" s="40">
        <v>350</v>
      </c>
      <c r="V10" s="40">
        <v>0</v>
      </c>
      <c r="W10" s="40">
        <v>16</v>
      </c>
      <c r="X10" s="41">
        <v>508250</v>
      </c>
      <c r="Y10" s="42">
        <f t="shared" si="1"/>
        <v>34.707047254848405</v>
      </c>
      <c r="Z10" s="41">
        <v>19</v>
      </c>
      <c r="AA10" s="41">
        <v>25</v>
      </c>
      <c r="AB10" s="41">
        <v>482</v>
      </c>
      <c r="AC10" s="41">
        <v>85743</v>
      </c>
      <c r="AD10" s="41">
        <v>86225</v>
      </c>
      <c r="AE10" s="41">
        <v>594475</v>
      </c>
      <c r="AF10" s="41">
        <v>34080</v>
      </c>
      <c r="AG10" s="41">
        <v>628555</v>
      </c>
      <c r="AH10" s="41">
        <v>200</v>
      </c>
      <c r="AI10" s="41">
        <v>675</v>
      </c>
      <c r="AJ10" s="41">
        <v>0</v>
      </c>
      <c r="AK10" s="41">
        <v>875</v>
      </c>
      <c r="AL10" s="41">
        <v>0</v>
      </c>
      <c r="AM10" s="43">
        <v>390</v>
      </c>
      <c r="AN10" s="41">
        <v>0</v>
      </c>
      <c r="AO10" s="41">
        <v>390</v>
      </c>
      <c r="AP10" s="41">
        <v>8000</v>
      </c>
      <c r="AQ10" s="41">
        <v>9265</v>
      </c>
      <c r="AR10" s="41">
        <v>5350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5"/>
      <c r="AY10" s="45"/>
      <c r="AZ10" s="45"/>
      <c r="BA10" s="45">
        <v>41639</v>
      </c>
      <c r="BB10" s="46">
        <f t="shared" si="2"/>
        <v>2.8434170991532368</v>
      </c>
      <c r="BC10" s="45">
        <v>356298</v>
      </c>
      <c r="BD10" s="45">
        <v>53316</v>
      </c>
      <c r="BE10" s="45">
        <v>409614</v>
      </c>
      <c r="BF10" s="45">
        <v>119504</v>
      </c>
      <c r="BG10" s="45">
        <v>628555</v>
      </c>
      <c r="BH10" s="45">
        <v>570757</v>
      </c>
      <c r="BI10" s="45">
        <v>3497</v>
      </c>
      <c r="BJ10" s="45">
        <v>0</v>
      </c>
      <c r="BK10" s="48">
        <v>39103</v>
      </c>
      <c r="BL10" s="48">
        <v>13882</v>
      </c>
      <c r="BM10" s="48">
        <v>52985</v>
      </c>
      <c r="BN10" s="48">
        <v>17212</v>
      </c>
      <c r="BO10" s="48">
        <v>2588</v>
      </c>
      <c r="BP10" s="47">
        <v>810</v>
      </c>
      <c r="BQ10" s="48">
        <v>3398</v>
      </c>
      <c r="BR10" s="48">
        <v>1277</v>
      </c>
      <c r="BS10" s="47">
        <v>441</v>
      </c>
      <c r="BT10" s="48">
        <v>1718</v>
      </c>
      <c r="BU10" s="48">
        <v>18407</v>
      </c>
      <c r="BV10" s="48">
        <v>93720</v>
      </c>
      <c r="BW10" s="47">
        <v>99</v>
      </c>
      <c r="BX10" s="47">
        <v>8</v>
      </c>
      <c r="BY10" s="47">
        <v>107</v>
      </c>
      <c r="BZ10" s="47">
        <v>55</v>
      </c>
      <c r="CA10" s="51">
        <v>7484</v>
      </c>
      <c r="CB10" s="51">
        <v>1784</v>
      </c>
      <c r="CC10" s="51">
        <v>9268</v>
      </c>
      <c r="CD10" s="50">
        <f t="shared" si="3"/>
        <v>0.63288718929254306</v>
      </c>
      <c r="CE10" s="51">
        <v>49000</v>
      </c>
      <c r="CF10" s="52" t="s">
        <v>489</v>
      </c>
      <c r="CG10" s="50">
        <f t="shared" si="4"/>
        <v>3.3460803059273423</v>
      </c>
      <c r="CH10" s="49">
        <v>292</v>
      </c>
      <c r="CI10" s="51">
        <v>1370</v>
      </c>
      <c r="CJ10" s="52" t="s">
        <v>489</v>
      </c>
      <c r="CK10" s="51">
        <v>5482</v>
      </c>
      <c r="CL10" s="51">
        <v>2102</v>
      </c>
      <c r="CM10" s="51">
        <v>24190</v>
      </c>
      <c r="CN10" s="51">
        <v>14892</v>
      </c>
      <c r="CO10" s="51">
        <v>39082</v>
      </c>
      <c r="CP10" s="49">
        <v>292</v>
      </c>
      <c r="CQ10" s="51">
        <v>46666</v>
      </c>
      <c r="CR10" s="50">
        <f t="shared" si="5"/>
        <v>3.1866976236001094</v>
      </c>
      <c r="CS10" s="50">
        <f t="shared" si="6"/>
        <v>0.95236734693877556</v>
      </c>
      <c r="CT10" s="51">
        <v>2216</v>
      </c>
      <c r="CU10" s="49">
        <v>762</v>
      </c>
      <c r="CV10" s="49">
        <v>23</v>
      </c>
      <c r="CW10" s="49">
        <v>109</v>
      </c>
      <c r="CX10" s="49">
        <v>11</v>
      </c>
      <c r="CY10" s="49">
        <v>143</v>
      </c>
      <c r="CZ10" s="49">
        <v>72</v>
      </c>
      <c r="DA10" s="49">
        <v>430</v>
      </c>
      <c r="DB10" s="51">
        <v>4047</v>
      </c>
      <c r="DC10" s="49">
        <v>0</v>
      </c>
      <c r="DD10" s="51">
        <v>4477</v>
      </c>
      <c r="DE10" s="49">
        <v>0</v>
      </c>
      <c r="DF10" s="49">
        <v>0</v>
      </c>
      <c r="DG10" s="49">
        <v>0</v>
      </c>
      <c r="DH10" s="49">
        <v>0</v>
      </c>
      <c r="DI10" s="51">
        <v>143</v>
      </c>
      <c r="DJ10" s="49">
        <v>0</v>
      </c>
      <c r="DK10" s="49">
        <v>0</v>
      </c>
      <c r="DL10" s="49">
        <v>0</v>
      </c>
      <c r="DM10" s="51">
        <v>0</v>
      </c>
      <c r="DN10" s="51">
        <v>8954</v>
      </c>
      <c r="DO10" s="50">
        <f t="shared" si="7"/>
        <v>0.61144496039333518</v>
      </c>
      <c r="DP10" s="49">
        <v>30</v>
      </c>
      <c r="DQ10" s="49">
        <v>25</v>
      </c>
      <c r="DR10" s="51">
        <v>3772</v>
      </c>
      <c r="DS10" s="49">
        <v>51</v>
      </c>
      <c r="DT10" s="51">
        <v>6120</v>
      </c>
      <c r="DU10" s="49">
        <v>0</v>
      </c>
      <c r="DV10" s="49">
        <v>180</v>
      </c>
      <c r="DW10" s="49">
        <v>0</v>
      </c>
      <c r="DX10" s="49">
        <v>13</v>
      </c>
      <c r="DY10" s="51">
        <v>2634</v>
      </c>
      <c r="DZ10" s="51">
        <v>5852</v>
      </c>
      <c r="EA10" s="51">
        <v>24833</v>
      </c>
      <c r="EB10" s="51">
        <v>33255</v>
      </c>
    </row>
    <row r="11" spans="1:132" s="3" customFormat="1">
      <c r="A11" s="3" t="s">
        <v>15</v>
      </c>
      <c r="B11" s="3" t="s">
        <v>310</v>
      </c>
      <c r="C11" s="3" t="s">
        <v>289</v>
      </c>
      <c r="D11" s="83" t="s">
        <v>187</v>
      </c>
      <c r="E11" s="37">
        <v>440</v>
      </c>
      <c r="F11" s="37"/>
      <c r="G11" s="37"/>
      <c r="H11" s="36"/>
      <c r="I11" s="37"/>
      <c r="J11" s="36">
        <v>907</v>
      </c>
      <c r="K11" s="36">
        <v>40</v>
      </c>
      <c r="L11" s="35"/>
      <c r="M11" s="38"/>
      <c r="N11" s="39">
        <v>43647</v>
      </c>
      <c r="O11" s="39">
        <v>44012</v>
      </c>
      <c r="P11" s="40">
        <v>0</v>
      </c>
      <c r="Q11" s="40">
        <v>0</v>
      </c>
      <c r="R11" s="40">
        <v>11</v>
      </c>
      <c r="S11" s="40">
        <v>11</v>
      </c>
      <c r="T11" s="40">
        <v>0</v>
      </c>
      <c r="U11" s="40">
        <v>11</v>
      </c>
      <c r="V11" s="40">
        <v>0</v>
      </c>
      <c r="W11" s="40">
        <v>0</v>
      </c>
      <c r="X11" s="41">
        <v>8500</v>
      </c>
      <c r="Y11" s="42">
        <f t="shared" si="1"/>
        <v>9.3715545755237049</v>
      </c>
      <c r="Z11" s="41">
        <v>0</v>
      </c>
      <c r="AA11" s="41">
        <v>0</v>
      </c>
      <c r="AB11" s="41">
        <v>0</v>
      </c>
      <c r="AC11" s="41">
        <v>374</v>
      </c>
      <c r="AD11" s="41">
        <v>374</v>
      </c>
      <c r="AE11" s="41">
        <v>8874</v>
      </c>
      <c r="AF11" s="41">
        <v>0</v>
      </c>
      <c r="AG11" s="41">
        <v>8874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3">
        <v>0</v>
      </c>
      <c r="AN11" s="41">
        <v>0</v>
      </c>
      <c r="AO11" s="41">
        <v>0</v>
      </c>
      <c r="AP11" s="41">
        <v>8500</v>
      </c>
      <c r="AQ11" s="41">
        <v>8500</v>
      </c>
      <c r="AR11" s="41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5">
        <v>600</v>
      </c>
      <c r="AY11" s="45">
        <v>200</v>
      </c>
      <c r="AZ11" s="45">
        <v>500</v>
      </c>
      <c r="BA11" s="45">
        <v>1300</v>
      </c>
      <c r="BB11" s="46">
        <f t="shared" si="2"/>
        <v>1.4332965821389194</v>
      </c>
      <c r="BC11" s="45"/>
      <c r="BD11" s="45"/>
      <c r="BE11" s="45">
        <v>6479</v>
      </c>
      <c r="BF11" s="45">
        <v>1121</v>
      </c>
      <c r="BG11" s="45">
        <v>8874</v>
      </c>
      <c r="BH11" s="45">
        <v>8900</v>
      </c>
      <c r="BI11" s="45">
        <v>0</v>
      </c>
      <c r="BJ11" s="45">
        <v>0</v>
      </c>
      <c r="BK11" s="47"/>
      <c r="BL11" s="47"/>
      <c r="BM11" s="48">
        <v>4839</v>
      </c>
      <c r="BN11" s="47">
        <v>16598</v>
      </c>
      <c r="BO11" s="47">
        <v>0</v>
      </c>
      <c r="BP11" s="47">
        <v>0</v>
      </c>
      <c r="BQ11" s="47">
        <v>0</v>
      </c>
      <c r="BR11" s="47"/>
      <c r="BS11" s="47"/>
      <c r="BT11" s="47">
        <v>232</v>
      </c>
      <c r="BU11" s="47">
        <v>9097</v>
      </c>
      <c r="BV11" s="48">
        <v>30766</v>
      </c>
      <c r="BW11" s="47">
        <v>0</v>
      </c>
      <c r="BX11" s="47">
        <v>0</v>
      </c>
      <c r="BY11" s="47">
        <v>0</v>
      </c>
      <c r="BZ11" s="47">
        <v>51</v>
      </c>
      <c r="CA11" s="49"/>
      <c r="CB11" s="49"/>
      <c r="CC11" s="49">
        <v>157</v>
      </c>
      <c r="CD11" s="50">
        <f t="shared" si="3"/>
        <v>0.17309812568908489</v>
      </c>
      <c r="CE11" s="49">
        <v>50</v>
      </c>
      <c r="CF11" s="52" t="s">
        <v>488</v>
      </c>
      <c r="CG11" s="50">
        <f t="shared" si="4"/>
        <v>5.5126791620727672E-2</v>
      </c>
      <c r="CH11" s="49">
        <v>0</v>
      </c>
      <c r="CI11" s="49">
        <v>10</v>
      </c>
      <c r="CJ11" s="52" t="s">
        <v>488</v>
      </c>
      <c r="CK11" s="49">
        <v>0</v>
      </c>
      <c r="CL11" s="49">
        <v>0</v>
      </c>
      <c r="CM11" s="49"/>
      <c r="CN11" s="49"/>
      <c r="CO11" s="51">
        <v>1710</v>
      </c>
      <c r="CP11" s="49">
        <v>0</v>
      </c>
      <c r="CQ11" s="51">
        <v>1710</v>
      </c>
      <c r="CR11" s="50">
        <f t="shared" si="5"/>
        <v>1.8853362734288865</v>
      </c>
      <c r="CS11" s="50">
        <f t="shared" si="6"/>
        <v>34.200000000000003</v>
      </c>
      <c r="CT11" s="49">
        <v>0</v>
      </c>
      <c r="CU11" s="49">
        <v>0</v>
      </c>
      <c r="CV11" s="49">
        <v>1</v>
      </c>
      <c r="CW11" s="49">
        <v>1</v>
      </c>
      <c r="CX11" s="49">
        <v>0</v>
      </c>
      <c r="CY11" s="49">
        <v>2</v>
      </c>
      <c r="CZ11" s="49">
        <v>0</v>
      </c>
      <c r="DA11" s="49">
        <v>10</v>
      </c>
      <c r="DB11" s="49">
        <v>60</v>
      </c>
      <c r="DC11" s="49">
        <v>0</v>
      </c>
      <c r="DD11" s="51">
        <v>70</v>
      </c>
      <c r="DE11" s="49">
        <v>0</v>
      </c>
      <c r="DF11" s="49">
        <v>0</v>
      </c>
      <c r="DG11" s="49">
        <v>0</v>
      </c>
      <c r="DH11" s="49">
        <v>0</v>
      </c>
      <c r="DI11" s="51">
        <v>2</v>
      </c>
      <c r="DJ11" s="49">
        <v>0</v>
      </c>
      <c r="DK11" s="49">
        <v>0</v>
      </c>
      <c r="DL11" s="49">
        <v>0</v>
      </c>
      <c r="DM11" s="51">
        <v>0</v>
      </c>
      <c r="DN11" s="51">
        <v>70</v>
      </c>
      <c r="DO11" s="50">
        <f t="shared" si="7"/>
        <v>7.7177508269018744E-2</v>
      </c>
      <c r="DP11" s="49">
        <v>0</v>
      </c>
      <c r="DQ11" s="49">
        <v>0</v>
      </c>
      <c r="DR11" s="49">
        <v>0</v>
      </c>
      <c r="DS11" s="49">
        <v>0</v>
      </c>
      <c r="DT11" s="49">
        <v>0</v>
      </c>
      <c r="DU11" s="49">
        <v>0</v>
      </c>
      <c r="DV11" s="49">
        <v>0</v>
      </c>
      <c r="DW11" s="49">
        <v>0</v>
      </c>
      <c r="DX11" s="49">
        <v>4</v>
      </c>
      <c r="DY11" s="49">
        <v>0</v>
      </c>
      <c r="DZ11" s="49">
        <v>40</v>
      </c>
      <c r="EA11" s="51">
        <v>1000</v>
      </c>
      <c r="EB11" s="49" t="s">
        <v>184</v>
      </c>
    </row>
    <row r="12" spans="1:132" s="3" customFormat="1">
      <c r="A12" s="5" t="s">
        <v>18</v>
      </c>
      <c r="B12" s="5" t="s">
        <v>313</v>
      </c>
      <c r="C12" s="5" t="s">
        <v>292</v>
      </c>
      <c r="D12" s="83" t="s">
        <v>188</v>
      </c>
      <c r="E12" s="37">
        <v>1924</v>
      </c>
      <c r="F12" s="37"/>
      <c r="G12" s="37">
        <v>35</v>
      </c>
      <c r="H12" s="36"/>
      <c r="I12" s="37"/>
      <c r="J12" s="37">
        <v>7878</v>
      </c>
      <c r="K12" s="36">
        <v>39</v>
      </c>
      <c r="L12" s="37">
        <v>7781</v>
      </c>
      <c r="M12" s="38">
        <f t="shared" ref="M12:M43" si="8">L12/J12</f>
        <v>0.98768723026148764</v>
      </c>
      <c r="N12" s="39">
        <v>43647</v>
      </c>
      <c r="O12" s="39">
        <v>44012</v>
      </c>
      <c r="P12" s="40">
        <v>30</v>
      </c>
      <c r="Q12" s="40">
        <v>0</v>
      </c>
      <c r="R12" s="40">
        <v>30</v>
      </c>
      <c r="S12" s="40">
        <v>60</v>
      </c>
      <c r="T12" s="40">
        <v>100</v>
      </c>
      <c r="U12" s="40">
        <v>160</v>
      </c>
      <c r="V12" s="40">
        <v>10</v>
      </c>
      <c r="W12" s="40">
        <v>52</v>
      </c>
      <c r="X12" s="41">
        <v>168247</v>
      </c>
      <c r="Y12" s="42">
        <f t="shared" si="1"/>
        <v>21.356562579334856</v>
      </c>
      <c r="Z12" s="41">
        <v>30</v>
      </c>
      <c r="AA12" s="41">
        <v>0</v>
      </c>
      <c r="AB12" s="41">
        <v>178</v>
      </c>
      <c r="AC12" s="41">
        <v>79812</v>
      </c>
      <c r="AD12" s="41">
        <v>79990</v>
      </c>
      <c r="AE12" s="41">
        <v>248237</v>
      </c>
      <c r="AF12" s="41">
        <v>15219</v>
      </c>
      <c r="AG12" s="41">
        <v>263456</v>
      </c>
      <c r="AH12" s="53"/>
      <c r="AI12" s="53"/>
      <c r="AJ12" s="53"/>
      <c r="AK12" s="41">
        <v>0</v>
      </c>
      <c r="AL12" s="53"/>
      <c r="AM12" s="41">
        <v>390</v>
      </c>
      <c r="AN12" s="41">
        <v>0</v>
      </c>
      <c r="AO12" s="41">
        <v>390</v>
      </c>
      <c r="AP12" s="41">
        <v>5200</v>
      </c>
      <c r="AQ12" s="41">
        <v>5590</v>
      </c>
      <c r="AR12" s="41">
        <v>5000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5">
        <v>18829</v>
      </c>
      <c r="AY12" s="45">
        <v>2114</v>
      </c>
      <c r="AZ12" s="45">
        <v>978</v>
      </c>
      <c r="BA12" s="45">
        <v>21921</v>
      </c>
      <c r="BB12" s="46">
        <f t="shared" si="2"/>
        <v>2.7825590251332826</v>
      </c>
      <c r="BC12" s="45"/>
      <c r="BD12" s="45"/>
      <c r="BE12" s="45">
        <v>136793</v>
      </c>
      <c r="BF12" s="45">
        <v>81664</v>
      </c>
      <c r="BG12" s="45">
        <v>263456</v>
      </c>
      <c r="BH12" s="45">
        <v>240378</v>
      </c>
      <c r="BI12" s="45">
        <v>0</v>
      </c>
      <c r="BJ12" s="45">
        <v>0</v>
      </c>
      <c r="BK12" s="48">
        <v>11240</v>
      </c>
      <c r="BL12" s="48">
        <v>9059</v>
      </c>
      <c r="BM12" s="48">
        <v>20299</v>
      </c>
      <c r="BN12" s="48">
        <v>16598</v>
      </c>
      <c r="BO12" s="47">
        <v>564</v>
      </c>
      <c r="BP12" s="47">
        <v>325</v>
      </c>
      <c r="BQ12" s="47">
        <v>889</v>
      </c>
      <c r="BR12" s="47">
        <v>653</v>
      </c>
      <c r="BS12" s="47">
        <v>114</v>
      </c>
      <c r="BT12" s="47">
        <v>767</v>
      </c>
      <c r="BU12" s="48">
        <v>9097</v>
      </c>
      <c r="BV12" s="48">
        <v>47650</v>
      </c>
      <c r="BW12" s="47"/>
      <c r="BX12" s="47"/>
      <c r="BY12" s="47">
        <v>18</v>
      </c>
      <c r="BZ12" s="47">
        <v>53</v>
      </c>
      <c r="CA12" s="51">
        <v>3453</v>
      </c>
      <c r="CB12" s="49">
        <v>762</v>
      </c>
      <c r="CC12" s="51">
        <v>4215</v>
      </c>
      <c r="CD12" s="50">
        <f t="shared" si="3"/>
        <v>0.53503427265803505</v>
      </c>
      <c r="CE12" s="51">
        <v>20208</v>
      </c>
      <c r="CF12" s="52" t="s">
        <v>488</v>
      </c>
      <c r="CG12" s="50">
        <f t="shared" si="4"/>
        <v>2.5651180502665651</v>
      </c>
      <c r="CH12" s="49">
        <v>50</v>
      </c>
      <c r="CI12" s="49">
        <v>106</v>
      </c>
      <c r="CJ12" s="52" t="s">
        <v>488</v>
      </c>
      <c r="CK12" s="51">
        <v>7470</v>
      </c>
      <c r="CL12" s="51">
        <v>1348</v>
      </c>
      <c r="CM12" s="51">
        <v>6496</v>
      </c>
      <c r="CN12" s="51">
        <v>11454</v>
      </c>
      <c r="CO12" s="51">
        <v>17950</v>
      </c>
      <c r="CP12" s="49">
        <v>100</v>
      </c>
      <c r="CQ12" s="51">
        <v>26768</v>
      </c>
      <c r="CR12" s="50">
        <f t="shared" si="5"/>
        <v>3.3978167047473979</v>
      </c>
      <c r="CS12" s="50">
        <f t="shared" si="6"/>
        <v>1.3246239113222487</v>
      </c>
      <c r="CT12" s="49">
        <v>262</v>
      </c>
      <c r="CU12" s="49">
        <v>543</v>
      </c>
      <c r="CV12" s="49">
        <v>34</v>
      </c>
      <c r="CW12" s="49">
        <v>159</v>
      </c>
      <c r="CX12" s="49">
        <v>13</v>
      </c>
      <c r="CY12" s="49">
        <v>206</v>
      </c>
      <c r="CZ12" s="49">
        <v>32</v>
      </c>
      <c r="DA12" s="49">
        <v>734</v>
      </c>
      <c r="DB12" s="51">
        <v>4303</v>
      </c>
      <c r="DC12" s="49">
        <v>5</v>
      </c>
      <c r="DD12" s="51">
        <v>5042</v>
      </c>
      <c r="DE12" s="49">
        <v>10</v>
      </c>
      <c r="DF12" s="49">
        <v>4</v>
      </c>
      <c r="DG12" s="49">
        <v>0</v>
      </c>
      <c r="DH12" s="49">
        <v>14</v>
      </c>
      <c r="DI12" s="51">
        <v>220</v>
      </c>
      <c r="DJ12" s="49">
        <v>300</v>
      </c>
      <c r="DK12" s="49">
        <v>120</v>
      </c>
      <c r="DL12" s="49">
        <v>0</v>
      </c>
      <c r="DM12" s="51">
        <v>420</v>
      </c>
      <c r="DN12" s="51">
        <v>5462</v>
      </c>
      <c r="DO12" s="50">
        <f t="shared" si="7"/>
        <v>0.69332317847169334</v>
      </c>
      <c r="DP12" s="49">
        <v>322</v>
      </c>
      <c r="DQ12" s="49">
        <v>0</v>
      </c>
      <c r="DR12" s="49">
        <v>0</v>
      </c>
      <c r="DS12" s="49">
        <v>0</v>
      </c>
      <c r="DT12" s="49">
        <v>0</v>
      </c>
      <c r="DU12" s="49">
        <v>0</v>
      </c>
      <c r="DV12" s="49">
        <v>118</v>
      </c>
      <c r="DW12" s="49">
        <v>0</v>
      </c>
      <c r="DX12" s="49">
        <v>8</v>
      </c>
      <c r="DY12" s="49">
        <v>2</v>
      </c>
      <c r="DZ12" s="49">
        <v>807</v>
      </c>
      <c r="EA12" s="51">
        <v>56460</v>
      </c>
      <c r="EB12" s="51">
        <v>11418</v>
      </c>
    </row>
    <row r="13" spans="1:132" s="3" customFormat="1">
      <c r="A13" s="3" t="s">
        <v>23</v>
      </c>
      <c r="B13" s="3" t="s">
        <v>318</v>
      </c>
      <c r="C13" s="3" t="s">
        <v>283</v>
      </c>
      <c r="D13" s="35" t="s">
        <v>187</v>
      </c>
      <c r="E13" s="37">
        <v>621</v>
      </c>
      <c r="F13" s="37">
        <v>96</v>
      </c>
      <c r="G13" s="37">
        <v>15</v>
      </c>
      <c r="H13" s="36"/>
      <c r="I13" s="37"/>
      <c r="J13" s="37">
        <v>1387</v>
      </c>
      <c r="K13" s="36">
        <v>37</v>
      </c>
      <c r="L13" s="36">
        <v>527</v>
      </c>
      <c r="M13" s="38">
        <f t="shared" si="8"/>
        <v>0.37995674116798844</v>
      </c>
      <c r="N13" s="39">
        <v>43647</v>
      </c>
      <c r="O13" s="39">
        <v>44012</v>
      </c>
      <c r="P13" s="40">
        <v>0</v>
      </c>
      <c r="Q13" s="40">
        <v>16</v>
      </c>
      <c r="R13" s="40">
        <v>0</v>
      </c>
      <c r="S13" s="40">
        <v>16</v>
      </c>
      <c r="T13" s="40">
        <v>1</v>
      </c>
      <c r="U13" s="40">
        <v>17</v>
      </c>
      <c r="V13" s="40">
        <v>0</v>
      </c>
      <c r="W13" s="40">
        <v>0</v>
      </c>
      <c r="X13" s="41">
        <v>16450</v>
      </c>
      <c r="Y13" s="42">
        <f t="shared" si="1"/>
        <v>11.860129776496034</v>
      </c>
      <c r="Z13" s="41">
        <v>0</v>
      </c>
      <c r="AA13" s="41">
        <v>0</v>
      </c>
      <c r="AB13" s="41">
        <v>0</v>
      </c>
      <c r="AC13" s="41">
        <v>50</v>
      </c>
      <c r="AD13" s="41">
        <v>50</v>
      </c>
      <c r="AE13" s="41">
        <v>16500</v>
      </c>
      <c r="AF13" s="41">
        <v>0</v>
      </c>
      <c r="AG13" s="41">
        <v>16500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3">
        <v>180</v>
      </c>
      <c r="AN13" s="41">
        <v>0</v>
      </c>
      <c r="AO13" s="41">
        <v>180</v>
      </c>
      <c r="AP13" s="41">
        <v>0</v>
      </c>
      <c r="AQ13" s="41">
        <v>180</v>
      </c>
      <c r="AR13" s="41">
        <v>3000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5">
        <v>2457</v>
      </c>
      <c r="AY13" s="45">
        <v>259</v>
      </c>
      <c r="AZ13" s="45">
        <v>259</v>
      </c>
      <c r="BA13" s="45">
        <v>2975</v>
      </c>
      <c r="BB13" s="46">
        <f t="shared" si="2"/>
        <v>2.1449170872386447</v>
      </c>
      <c r="BC13" s="45">
        <v>12484</v>
      </c>
      <c r="BD13" s="45">
        <v>774</v>
      </c>
      <c r="BE13" s="45">
        <v>13258</v>
      </c>
      <c r="BF13" s="45">
        <v>1912</v>
      </c>
      <c r="BG13" s="45">
        <v>16500</v>
      </c>
      <c r="BH13" s="45">
        <v>18145</v>
      </c>
      <c r="BI13" s="45">
        <v>0</v>
      </c>
      <c r="BJ13" s="45">
        <v>0</v>
      </c>
      <c r="BK13" s="48">
        <v>1925</v>
      </c>
      <c r="BL13" s="48">
        <v>1610</v>
      </c>
      <c r="BM13" s="48">
        <v>3535</v>
      </c>
      <c r="BN13" s="48">
        <v>16598</v>
      </c>
      <c r="BO13" s="47">
        <v>122</v>
      </c>
      <c r="BP13" s="47">
        <v>92</v>
      </c>
      <c r="BQ13" s="47">
        <v>214</v>
      </c>
      <c r="BR13" s="47"/>
      <c r="BS13" s="47"/>
      <c r="BT13" s="47">
        <v>122</v>
      </c>
      <c r="BU13" s="48">
        <v>9097</v>
      </c>
      <c r="BV13" s="48">
        <v>29566</v>
      </c>
      <c r="BW13" s="47">
        <v>7</v>
      </c>
      <c r="BX13" s="47">
        <v>2</v>
      </c>
      <c r="BY13" s="47">
        <v>9</v>
      </c>
      <c r="BZ13" s="47">
        <v>51</v>
      </c>
      <c r="CA13" s="49"/>
      <c r="CB13" s="49"/>
      <c r="CC13" s="49">
        <v>198</v>
      </c>
      <c r="CD13" s="50">
        <f t="shared" si="3"/>
        <v>0.14275414563806776</v>
      </c>
      <c r="CE13" s="51">
        <v>1047</v>
      </c>
      <c r="CF13" s="52" t="s">
        <v>489</v>
      </c>
      <c r="CG13" s="50">
        <f t="shared" si="4"/>
        <v>0.75486661860129778</v>
      </c>
      <c r="CH13" s="49">
        <v>25</v>
      </c>
      <c r="CI13" s="49">
        <v>140</v>
      </c>
      <c r="CJ13" s="52" t="s">
        <v>488</v>
      </c>
      <c r="CK13" s="49">
        <v>596</v>
      </c>
      <c r="CL13" s="49">
        <v>2</v>
      </c>
      <c r="CM13" s="49">
        <v>909</v>
      </c>
      <c r="CN13" s="49">
        <v>804</v>
      </c>
      <c r="CO13" s="51">
        <v>1713</v>
      </c>
      <c r="CP13" s="49">
        <v>0</v>
      </c>
      <c r="CQ13" s="51">
        <v>2311</v>
      </c>
      <c r="CR13" s="50">
        <f t="shared" si="5"/>
        <v>1.6661860129776496</v>
      </c>
      <c r="CS13" s="50">
        <f t="shared" si="6"/>
        <v>2.207258834765998</v>
      </c>
      <c r="CT13" s="49">
        <v>1</v>
      </c>
      <c r="CU13" s="49">
        <v>115</v>
      </c>
      <c r="CV13" s="49">
        <v>16</v>
      </c>
      <c r="CW13" s="49">
        <v>24</v>
      </c>
      <c r="CX13" s="49">
        <v>0</v>
      </c>
      <c r="CY13" s="49">
        <v>40</v>
      </c>
      <c r="CZ13" s="49">
        <v>14</v>
      </c>
      <c r="DA13" s="49">
        <v>266</v>
      </c>
      <c r="DB13" s="49">
        <v>158</v>
      </c>
      <c r="DC13" s="49">
        <v>0</v>
      </c>
      <c r="DD13" s="51">
        <v>424</v>
      </c>
      <c r="DE13" s="49">
        <v>0</v>
      </c>
      <c r="DF13" s="49">
        <v>0</v>
      </c>
      <c r="DG13" s="49">
        <v>0</v>
      </c>
      <c r="DH13" s="49">
        <v>0</v>
      </c>
      <c r="DI13" s="51">
        <v>40</v>
      </c>
      <c r="DJ13" s="49">
        <v>0</v>
      </c>
      <c r="DK13" s="49">
        <v>0</v>
      </c>
      <c r="DL13" s="49">
        <v>0</v>
      </c>
      <c r="DM13" s="51">
        <v>0</v>
      </c>
      <c r="DN13" s="51">
        <v>424</v>
      </c>
      <c r="DO13" s="50">
        <f t="shared" si="7"/>
        <v>0.30569574621485218</v>
      </c>
      <c r="DP13" s="49">
        <v>12</v>
      </c>
      <c r="DQ13" s="49">
        <v>0</v>
      </c>
      <c r="DR13" s="49">
        <v>0</v>
      </c>
      <c r="DS13" s="49">
        <v>0</v>
      </c>
      <c r="DT13" s="49">
        <v>0</v>
      </c>
      <c r="DU13" s="49">
        <v>0</v>
      </c>
      <c r="DV13" s="49">
        <v>24</v>
      </c>
      <c r="DW13" s="49">
        <v>37</v>
      </c>
      <c r="DX13" s="49">
        <v>2</v>
      </c>
      <c r="DY13" s="49">
        <v>0</v>
      </c>
      <c r="DZ13" s="49">
        <v>30</v>
      </c>
      <c r="EA13" s="49">
        <v>25</v>
      </c>
      <c r="EB13" s="49"/>
    </row>
    <row r="14" spans="1:132" s="3" customFormat="1">
      <c r="A14" s="3" t="s">
        <v>24</v>
      </c>
      <c r="B14" s="3" t="s">
        <v>319</v>
      </c>
      <c r="C14" s="3" t="s">
        <v>293</v>
      </c>
      <c r="D14" s="35" t="s">
        <v>187</v>
      </c>
      <c r="E14" s="37">
        <v>2072</v>
      </c>
      <c r="F14" s="37"/>
      <c r="G14" s="37">
        <v>378</v>
      </c>
      <c r="H14" s="36"/>
      <c r="I14" s="37"/>
      <c r="J14" s="37">
        <v>11608</v>
      </c>
      <c r="K14" s="36">
        <v>38</v>
      </c>
      <c r="L14" s="37">
        <v>17752</v>
      </c>
      <c r="M14" s="38">
        <f t="shared" si="8"/>
        <v>1.529290144727774</v>
      </c>
      <c r="N14" s="39">
        <v>43647</v>
      </c>
      <c r="O14" s="39">
        <v>44012</v>
      </c>
      <c r="P14" s="40">
        <v>150</v>
      </c>
      <c r="Q14" s="40">
        <v>0</v>
      </c>
      <c r="R14" s="40">
        <v>0</v>
      </c>
      <c r="S14" s="40">
        <v>150</v>
      </c>
      <c r="T14" s="40">
        <v>325</v>
      </c>
      <c r="U14" s="40">
        <v>475</v>
      </c>
      <c r="V14" s="40">
        <v>0</v>
      </c>
      <c r="W14" s="40">
        <v>0</v>
      </c>
      <c r="X14" s="41">
        <v>615612</v>
      </c>
      <c r="Y14" s="42">
        <f t="shared" si="1"/>
        <v>53.033425223983457</v>
      </c>
      <c r="Z14" s="41">
        <v>62</v>
      </c>
      <c r="AA14" s="41">
        <v>0</v>
      </c>
      <c r="AB14" s="41">
        <v>12924</v>
      </c>
      <c r="AC14" s="41">
        <v>50057</v>
      </c>
      <c r="AD14" s="41">
        <v>62981</v>
      </c>
      <c r="AE14" s="41">
        <v>678593</v>
      </c>
      <c r="AF14" s="41">
        <v>100429</v>
      </c>
      <c r="AG14" s="41">
        <v>779022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3">
        <v>520</v>
      </c>
      <c r="AN14" s="41">
        <v>0</v>
      </c>
      <c r="AO14" s="41">
        <v>520</v>
      </c>
      <c r="AP14" s="41">
        <v>0</v>
      </c>
      <c r="AQ14" s="41">
        <v>520</v>
      </c>
      <c r="AR14" s="41">
        <v>40000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57808</v>
      </c>
      <c r="AY14" s="45">
        <v>44195</v>
      </c>
      <c r="AZ14" s="45">
        <v>7670</v>
      </c>
      <c r="BA14" s="45">
        <v>109673</v>
      </c>
      <c r="BB14" s="46">
        <f t="shared" si="2"/>
        <v>9.4480530668504485</v>
      </c>
      <c r="BC14" s="45">
        <v>483851</v>
      </c>
      <c r="BD14" s="45">
        <v>183535</v>
      </c>
      <c r="BE14" s="45">
        <v>667386</v>
      </c>
      <c r="BF14" s="45">
        <v>165879</v>
      </c>
      <c r="BG14" s="45">
        <v>779022</v>
      </c>
      <c r="BH14" s="45">
        <v>942938</v>
      </c>
      <c r="BI14" s="45">
        <v>520</v>
      </c>
      <c r="BJ14" s="45">
        <v>0</v>
      </c>
      <c r="BK14" s="48">
        <v>58428</v>
      </c>
      <c r="BL14" s="48">
        <v>17216</v>
      </c>
      <c r="BM14" s="48">
        <v>75644</v>
      </c>
      <c r="BN14" s="48">
        <v>16592</v>
      </c>
      <c r="BO14" s="48">
        <v>2020</v>
      </c>
      <c r="BP14" s="48">
        <v>1153</v>
      </c>
      <c r="BQ14" s="48">
        <v>3173</v>
      </c>
      <c r="BR14" s="48">
        <v>1973</v>
      </c>
      <c r="BS14" s="47">
        <v>969</v>
      </c>
      <c r="BT14" s="48">
        <v>2942</v>
      </c>
      <c r="BU14" s="48">
        <v>10315</v>
      </c>
      <c r="BV14" s="48">
        <v>108666</v>
      </c>
      <c r="BW14" s="47">
        <v>151</v>
      </c>
      <c r="BX14" s="47">
        <v>7</v>
      </c>
      <c r="BY14" s="47">
        <v>158</v>
      </c>
      <c r="BZ14" s="47">
        <v>67</v>
      </c>
      <c r="CA14" s="51">
        <v>5284</v>
      </c>
      <c r="CB14" s="49">
        <v>725</v>
      </c>
      <c r="CC14" s="51">
        <v>6009</v>
      </c>
      <c r="CD14" s="50">
        <f t="shared" si="3"/>
        <v>0.51766023432115782</v>
      </c>
      <c r="CE14" s="51">
        <v>110000</v>
      </c>
      <c r="CF14" s="52" t="s">
        <v>488</v>
      </c>
      <c r="CG14" s="50">
        <f t="shared" si="4"/>
        <v>9.4762232942798068</v>
      </c>
      <c r="CH14" s="51">
        <v>4200</v>
      </c>
      <c r="CI14" s="51">
        <v>2946</v>
      </c>
      <c r="CJ14" s="52" t="s">
        <v>488</v>
      </c>
      <c r="CK14" s="51">
        <v>34235</v>
      </c>
      <c r="CL14" s="51">
        <v>54787</v>
      </c>
      <c r="CM14" s="51">
        <v>68310</v>
      </c>
      <c r="CN14" s="49">
        <v>53134</v>
      </c>
      <c r="CO14" s="51">
        <v>121444</v>
      </c>
      <c r="CP14" s="51">
        <v>5326</v>
      </c>
      <c r="CQ14" s="51">
        <v>210466</v>
      </c>
      <c r="CR14" s="50">
        <f t="shared" si="5"/>
        <v>18.131116471399036</v>
      </c>
      <c r="CS14" s="50">
        <f t="shared" si="6"/>
        <v>1.9133272727272728</v>
      </c>
      <c r="CT14" s="51">
        <v>4738</v>
      </c>
      <c r="CU14" s="51">
        <v>5530</v>
      </c>
      <c r="CV14" s="49">
        <v>98</v>
      </c>
      <c r="CW14" s="49">
        <v>311</v>
      </c>
      <c r="CX14" s="49">
        <v>24</v>
      </c>
      <c r="CY14" s="49">
        <v>433</v>
      </c>
      <c r="CZ14" s="49">
        <v>54</v>
      </c>
      <c r="DA14" s="51">
        <v>2913</v>
      </c>
      <c r="DB14" s="51">
        <v>6703</v>
      </c>
      <c r="DC14" s="49">
        <v>186</v>
      </c>
      <c r="DD14" s="51">
        <v>9802</v>
      </c>
      <c r="DE14" s="49">
        <v>0</v>
      </c>
      <c r="DF14" s="49">
        <v>1</v>
      </c>
      <c r="DG14" s="49">
        <v>1</v>
      </c>
      <c r="DH14" s="49">
        <v>2</v>
      </c>
      <c r="DI14" s="51">
        <v>435</v>
      </c>
      <c r="DJ14" s="49">
        <v>0</v>
      </c>
      <c r="DK14" s="49">
        <v>4</v>
      </c>
      <c r="DL14" s="49">
        <v>3</v>
      </c>
      <c r="DM14" s="51">
        <v>7</v>
      </c>
      <c r="DN14" s="51">
        <v>9809</v>
      </c>
      <c r="DO14" s="50">
        <f t="shared" si="7"/>
        <v>0.84502067539627845</v>
      </c>
      <c r="DP14" s="51">
        <v>1372</v>
      </c>
      <c r="DQ14" s="51">
        <v>5</v>
      </c>
      <c r="DR14" s="49">
        <v>30</v>
      </c>
      <c r="DS14" s="49">
        <v>10</v>
      </c>
      <c r="DT14" s="49">
        <v>114</v>
      </c>
      <c r="DU14" s="49">
        <v>658</v>
      </c>
      <c r="DV14" s="49">
        <v>0</v>
      </c>
      <c r="DW14" s="49">
        <v>0</v>
      </c>
      <c r="DX14" s="49">
        <v>25</v>
      </c>
      <c r="DY14" s="51">
        <v>1139</v>
      </c>
      <c r="DZ14" s="51">
        <v>27000</v>
      </c>
      <c r="EA14" s="51">
        <v>36443</v>
      </c>
      <c r="EB14" s="51">
        <v>66491</v>
      </c>
    </row>
    <row r="15" spans="1:132" s="3" customFormat="1">
      <c r="A15" s="3" t="s">
        <v>25</v>
      </c>
      <c r="B15" s="3" t="s">
        <v>320</v>
      </c>
      <c r="C15" s="3" t="s">
        <v>287</v>
      </c>
      <c r="D15" s="35" t="s">
        <v>187</v>
      </c>
      <c r="E15" s="37">
        <v>1548</v>
      </c>
      <c r="F15" s="37"/>
      <c r="G15" s="37">
        <v>688</v>
      </c>
      <c r="H15" s="36"/>
      <c r="I15" s="37"/>
      <c r="J15" s="37">
        <v>6061</v>
      </c>
      <c r="K15" s="36">
        <v>36</v>
      </c>
      <c r="L15" s="37">
        <v>11790</v>
      </c>
      <c r="M15" s="38">
        <f t="shared" si="8"/>
        <v>1.9452235604685695</v>
      </c>
      <c r="N15" s="39">
        <v>43647</v>
      </c>
      <c r="O15" s="39">
        <v>44012</v>
      </c>
      <c r="P15" s="40">
        <v>0</v>
      </c>
      <c r="Q15" s="40">
        <v>50</v>
      </c>
      <c r="R15" s="40">
        <v>25</v>
      </c>
      <c r="S15" s="40">
        <v>75</v>
      </c>
      <c r="T15" s="40">
        <v>10</v>
      </c>
      <c r="U15" s="40">
        <v>85</v>
      </c>
      <c r="V15" s="40">
        <v>0</v>
      </c>
      <c r="W15" s="40">
        <v>30</v>
      </c>
      <c r="X15" s="41">
        <v>106500</v>
      </c>
      <c r="Y15" s="42">
        <f t="shared" si="1"/>
        <v>17.571357861738989</v>
      </c>
      <c r="Z15" s="41">
        <v>25</v>
      </c>
      <c r="AA15" s="41">
        <v>25</v>
      </c>
      <c r="AB15" s="41">
        <v>225</v>
      </c>
      <c r="AC15" s="41">
        <v>12245</v>
      </c>
      <c r="AD15" s="41">
        <v>12470</v>
      </c>
      <c r="AE15" s="41">
        <v>118970</v>
      </c>
      <c r="AF15" s="41">
        <v>4000</v>
      </c>
      <c r="AG15" s="41">
        <v>122970</v>
      </c>
      <c r="AH15" s="41">
        <v>200</v>
      </c>
      <c r="AI15" s="41">
        <v>0</v>
      </c>
      <c r="AJ15" s="41">
        <v>0</v>
      </c>
      <c r="AK15" s="41">
        <v>200</v>
      </c>
      <c r="AL15" s="41">
        <v>0</v>
      </c>
      <c r="AM15" s="53"/>
      <c r="AN15" s="41">
        <v>0</v>
      </c>
      <c r="AO15" s="41">
        <v>0</v>
      </c>
      <c r="AP15" s="41">
        <v>0</v>
      </c>
      <c r="AQ15" s="41">
        <v>200</v>
      </c>
      <c r="AR15" s="41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10035</v>
      </c>
      <c r="AY15" s="45">
        <v>0</v>
      </c>
      <c r="AZ15" s="45">
        <v>0</v>
      </c>
      <c r="BA15" s="45">
        <v>10035</v>
      </c>
      <c r="BB15" s="46">
        <f t="shared" si="2"/>
        <v>1.6556673816201948</v>
      </c>
      <c r="BC15" s="45">
        <v>92336</v>
      </c>
      <c r="BD15" s="45">
        <v>12467</v>
      </c>
      <c r="BE15" s="45">
        <v>104803</v>
      </c>
      <c r="BF15" s="45">
        <v>13601</v>
      </c>
      <c r="BG15" s="45">
        <v>122970</v>
      </c>
      <c r="BH15" s="45">
        <v>128439</v>
      </c>
      <c r="BI15" s="45">
        <v>0</v>
      </c>
      <c r="BJ15" s="45">
        <v>0</v>
      </c>
      <c r="BK15" s="47"/>
      <c r="BL15" s="47"/>
      <c r="BM15" s="48">
        <v>24768</v>
      </c>
      <c r="BN15" s="48">
        <v>16598</v>
      </c>
      <c r="BO15" s="47"/>
      <c r="BP15" s="47"/>
      <c r="BQ15" s="48">
        <v>1188</v>
      </c>
      <c r="BR15" s="47"/>
      <c r="BS15" s="47"/>
      <c r="BT15" s="47">
        <v>843</v>
      </c>
      <c r="BU15" s="48">
        <v>9097</v>
      </c>
      <c r="BV15" s="48">
        <v>52494</v>
      </c>
      <c r="BW15" s="47">
        <v>15</v>
      </c>
      <c r="BX15" s="47">
        <v>2</v>
      </c>
      <c r="BY15" s="47">
        <v>17</v>
      </c>
      <c r="BZ15" s="47">
        <v>51</v>
      </c>
      <c r="CA15" s="51">
        <v>2325</v>
      </c>
      <c r="CB15" s="49">
        <v>758</v>
      </c>
      <c r="CC15" s="51">
        <v>3083</v>
      </c>
      <c r="CD15" s="50">
        <f t="shared" si="3"/>
        <v>0.50866193697409667</v>
      </c>
      <c r="CE15" s="51">
        <v>10959</v>
      </c>
      <c r="CF15" s="52" t="s">
        <v>489</v>
      </c>
      <c r="CG15" s="50">
        <f t="shared" si="4"/>
        <v>1.8081174723642963</v>
      </c>
      <c r="CH15" s="49">
        <v>628</v>
      </c>
      <c r="CI15" s="49"/>
      <c r="CJ15" s="52" t="s">
        <v>488</v>
      </c>
      <c r="CK15" s="51">
        <v>1548</v>
      </c>
      <c r="CL15" s="49">
        <v>0</v>
      </c>
      <c r="CM15" s="49"/>
      <c r="CN15" s="49"/>
      <c r="CO15" s="51">
        <v>18263</v>
      </c>
      <c r="CP15" s="51">
        <v>2635</v>
      </c>
      <c r="CQ15" s="51">
        <v>19811</v>
      </c>
      <c r="CR15" s="50">
        <f t="shared" si="5"/>
        <v>3.2686025408348458</v>
      </c>
      <c r="CS15" s="50">
        <f t="shared" si="6"/>
        <v>1.8077379322930924</v>
      </c>
      <c r="CT15" s="49">
        <v>766</v>
      </c>
      <c r="CU15" s="49">
        <v>774</v>
      </c>
      <c r="CV15" s="49">
        <v>5</v>
      </c>
      <c r="CW15" s="49">
        <v>12</v>
      </c>
      <c r="CX15" s="49">
        <v>2</v>
      </c>
      <c r="CY15" s="49">
        <v>19</v>
      </c>
      <c r="CZ15" s="49">
        <v>1</v>
      </c>
      <c r="DA15" s="49">
        <v>52</v>
      </c>
      <c r="DB15" s="49">
        <v>284</v>
      </c>
      <c r="DC15" s="49">
        <v>6</v>
      </c>
      <c r="DD15" s="51">
        <v>342</v>
      </c>
      <c r="DE15" s="49">
        <v>0</v>
      </c>
      <c r="DF15" s="49">
        <v>29</v>
      </c>
      <c r="DG15" s="49">
        <v>1</v>
      </c>
      <c r="DH15" s="49">
        <v>30</v>
      </c>
      <c r="DI15" s="51">
        <v>49</v>
      </c>
      <c r="DJ15" s="49">
        <v>0</v>
      </c>
      <c r="DK15" s="49">
        <v>360</v>
      </c>
      <c r="DL15" s="49">
        <v>6</v>
      </c>
      <c r="DM15" s="51">
        <v>366</v>
      </c>
      <c r="DN15" s="51">
        <v>708</v>
      </c>
      <c r="DO15" s="50">
        <f t="shared" si="7"/>
        <v>0.11681240719353242</v>
      </c>
      <c r="DP15" s="49">
        <v>130</v>
      </c>
      <c r="DQ15" s="49">
        <v>5</v>
      </c>
      <c r="DR15" s="49">
        <v>40</v>
      </c>
      <c r="DS15" s="49">
        <v>100</v>
      </c>
      <c r="DT15" s="49">
        <v>100</v>
      </c>
      <c r="DU15" s="49">
        <v>57</v>
      </c>
      <c r="DV15" s="49">
        <v>0</v>
      </c>
      <c r="DW15" s="49">
        <v>0</v>
      </c>
      <c r="DX15" s="49">
        <v>6</v>
      </c>
      <c r="DY15" s="49">
        <v>10</v>
      </c>
      <c r="DZ15" s="51">
        <v>1393</v>
      </c>
      <c r="EA15" s="49">
        <v>200</v>
      </c>
      <c r="EB15" s="49"/>
    </row>
    <row r="16" spans="1:132" s="3" customFormat="1">
      <c r="A16" s="3" t="s">
        <v>26</v>
      </c>
      <c r="B16" s="3" t="s">
        <v>321</v>
      </c>
      <c r="C16" s="3" t="s">
        <v>294</v>
      </c>
      <c r="D16" s="35" t="s">
        <v>187</v>
      </c>
      <c r="E16" s="37">
        <v>2016</v>
      </c>
      <c r="F16" s="37"/>
      <c r="G16" s="37">
        <v>328</v>
      </c>
      <c r="H16" s="36"/>
      <c r="I16" s="37"/>
      <c r="J16" s="37">
        <v>10395</v>
      </c>
      <c r="K16" s="36">
        <v>37</v>
      </c>
      <c r="L16" s="37">
        <v>14748</v>
      </c>
      <c r="M16" s="38">
        <f t="shared" si="8"/>
        <v>1.4187590187590187</v>
      </c>
      <c r="N16" s="39">
        <v>43647</v>
      </c>
      <c r="O16" s="39">
        <v>44012</v>
      </c>
      <c r="P16" s="40">
        <v>120</v>
      </c>
      <c r="Q16" s="40">
        <v>120</v>
      </c>
      <c r="R16" s="40">
        <v>0</v>
      </c>
      <c r="S16" s="40">
        <v>240</v>
      </c>
      <c r="T16" s="40">
        <v>116</v>
      </c>
      <c r="U16" s="40">
        <v>356</v>
      </c>
      <c r="V16" s="40">
        <v>0</v>
      </c>
      <c r="W16" s="40">
        <v>30</v>
      </c>
      <c r="X16" s="41">
        <v>727540</v>
      </c>
      <c r="Y16" s="42">
        <f t="shared" si="1"/>
        <v>69.989417989417987</v>
      </c>
      <c r="Z16" s="41">
        <v>0</v>
      </c>
      <c r="AA16" s="41">
        <v>0</v>
      </c>
      <c r="AB16" s="41">
        <v>0</v>
      </c>
      <c r="AC16" s="41">
        <v>6000</v>
      </c>
      <c r="AD16" s="41">
        <v>6000</v>
      </c>
      <c r="AE16" s="41">
        <v>733540</v>
      </c>
      <c r="AF16" s="41">
        <v>0</v>
      </c>
      <c r="AG16" s="41">
        <v>733540</v>
      </c>
      <c r="AH16" s="41">
        <v>200</v>
      </c>
      <c r="AI16" s="41">
        <v>0</v>
      </c>
      <c r="AJ16" s="41">
        <v>0</v>
      </c>
      <c r="AK16" s="41">
        <v>200</v>
      </c>
      <c r="AL16" s="53"/>
      <c r="AM16" s="41">
        <v>390</v>
      </c>
      <c r="AN16" s="41">
        <v>0</v>
      </c>
      <c r="AO16" s="41">
        <v>390</v>
      </c>
      <c r="AP16" s="41">
        <v>2180</v>
      </c>
      <c r="AQ16" s="41">
        <v>2770</v>
      </c>
      <c r="AR16" s="41">
        <v>450</v>
      </c>
      <c r="AS16" s="54"/>
      <c r="AT16" s="54"/>
      <c r="AU16" s="54"/>
      <c r="AV16" s="54"/>
      <c r="AW16" s="44">
        <v>0</v>
      </c>
      <c r="AX16" s="45">
        <v>34700</v>
      </c>
      <c r="AY16" s="45">
        <v>17500</v>
      </c>
      <c r="AZ16" s="45">
        <v>6100</v>
      </c>
      <c r="BA16" s="45">
        <v>58300</v>
      </c>
      <c r="BB16" s="46">
        <f t="shared" si="2"/>
        <v>5.6084656084656084</v>
      </c>
      <c r="BC16" s="55"/>
      <c r="BD16" s="55"/>
      <c r="BE16" s="45"/>
      <c r="BF16" s="55"/>
      <c r="BG16" s="45">
        <v>733540</v>
      </c>
      <c r="BH16" s="45">
        <v>58300</v>
      </c>
      <c r="BI16" s="45">
        <v>0</v>
      </c>
      <c r="BJ16" s="55"/>
      <c r="BK16" s="48">
        <v>39179</v>
      </c>
      <c r="BL16" s="48">
        <v>22362</v>
      </c>
      <c r="BM16" s="48">
        <v>61541</v>
      </c>
      <c r="BN16" s="56"/>
      <c r="BO16" s="48">
        <v>4978</v>
      </c>
      <c r="BP16" s="48">
        <v>1169</v>
      </c>
      <c r="BQ16" s="48">
        <v>6147</v>
      </c>
      <c r="BR16" s="48">
        <v>2538</v>
      </c>
      <c r="BS16" s="47">
        <v>490</v>
      </c>
      <c r="BT16" s="48">
        <v>3028</v>
      </c>
      <c r="BU16" s="56"/>
      <c r="BV16" s="48">
        <v>70716</v>
      </c>
      <c r="BW16" s="47">
        <v>134</v>
      </c>
      <c r="BX16" s="47">
        <v>34</v>
      </c>
      <c r="BY16" s="47">
        <v>168</v>
      </c>
      <c r="BZ16" s="47">
        <v>51</v>
      </c>
      <c r="CA16" s="51">
        <v>4073</v>
      </c>
      <c r="CB16" s="51">
        <v>1323</v>
      </c>
      <c r="CC16" s="51">
        <v>5396</v>
      </c>
      <c r="CD16" s="50">
        <f t="shared" si="3"/>
        <v>0.51909571909571905</v>
      </c>
      <c r="CE16" s="51">
        <v>65711</v>
      </c>
      <c r="CF16" s="52" t="s">
        <v>488</v>
      </c>
      <c r="CG16" s="50">
        <f t="shared" si="4"/>
        <v>6.3214045214045216</v>
      </c>
      <c r="CH16" s="52"/>
      <c r="CI16" s="52"/>
      <c r="CJ16" s="52"/>
      <c r="CK16" s="51">
        <v>9432</v>
      </c>
      <c r="CL16" s="52"/>
      <c r="CM16" s="51">
        <v>45835</v>
      </c>
      <c r="CN16" s="51">
        <v>44238</v>
      </c>
      <c r="CO16" s="51">
        <v>90073</v>
      </c>
      <c r="CP16" s="51">
        <v>7625</v>
      </c>
      <c r="CQ16" s="51">
        <v>99505</v>
      </c>
      <c r="CR16" s="50">
        <f t="shared" si="5"/>
        <v>9.5723905723905727</v>
      </c>
      <c r="CS16" s="50">
        <f t="shared" si="6"/>
        <v>1.5142822358509229</v>
      </c>
      <c r="CT16" s="49">
        <v>978</v>
      </c>
      <c r="CU16" s="49">
        <v>489</v>
      </c>
      <c r="CV16" s="49">
        <v>163</v>
      </c>
      <c r="CW16" s="49">
        <v>224</v>
      </c>
      <c r="CX16" s="49">
        <v>53</v>
      </c>
      <c r="CY16" s="49">
        <v>440</v>
      </c>
      <c r="CZ16" s="49">
        <v>30</v>
      </c>
      <c r="DA16" s="51">
        <v>2163</v>
      </c>
      <c r="DB16" s="51">
        <v>4033</v>
      </c>
      <c r="DC16" s="49">
        <v>406</v>
      </c>
      <c r="DD16" s="51">
        <v>6602</v>
      </c>
      <c r="DE16" s="49">
        <v>31</v>
      </c>
      <c r="DF16" s="49">
        <v>9</v>
      </c>
      <c r="DG16" s="49">
        <v>25</v>
      </c>
      <c r="DH16" s="49">
        <v>65</v>
      </c>
      <c r="DI16" s="51">
        <v>505</v>
      </c>
      <c r="DJ16" s="49">
        <v>213</v>
      </c>
      <c r="DK16" s="49">
        <v>6</v>
      </c>
      <c r="DL16" s="49">
        <v>87</v>
      </c>
      <c r="DM16" s="51">
        <v>306</v>
      </c>
      <c r="DN16" s="51">
        <v>6908</v>
      </c>
      <c r="DO16" s="50">
        <f t="shared" si="7"/>
        <v>0.66455026455026456</v>
      </c>
      <c r="DP16" s="49">
        <v>69</v>
      </c>
      <c r="DQ16" s="49">
        <v>23</v>
      </c>
      <c r="DR16" s="49">
        <v>475</v>
      </c>
      <c r="DS16" s="49">
        <v>14</v>
      </c>
      <c r="DT16" s="49">
        <v>263</v>
      </c>
      <c r="DU16" s="49">
        <v>0</v>
      </c>
      <c r="DV16" s="49">
        <v>0</v>
      </c>
      <c r="DW16" s="49">
        <v>0</v>
      </c>
      <c r="DX16" s="49">
        <v>14</v>
      </c>
      <c r="DY16" s="49">
        <v>84</v>
      </c>
      <c r="DZ16" s="51">
        <v>5212</v>
      </c>
      <c r="EA16" s="51">
        <v>3079</v>
      </c>
      <c r="EB16" s="51">
        <v>28601</v>
      </c>
    </row>
    <row r="17" spans="1:132" s="3" customFormat="1">
      <c r="A17" s="3" t="s">
        <v>27</v>
      </c>
      <c r="B17" s="3" t="s">
        <v>322</v>
      </c>
      <c r="C17" s="3" t="s">
        <v>294</v>
      </c>
      <c r="D17" s="35" t="s">
        <v>187</v>
      </c>
      <c r="E17" s="37">
        <v>1900</v>
      </c>
      <c r="F17" s="37"/>
      <c r="G17" s="37">
        <v>28</v>
      </c>
      <c r="H17" s="36"/>
      <c r="I17" s="37"/>
      <c r="J17" s="37">
        <v>17357</v>
      </c>
      <c r="K17" s="36">
        <v>38</v>
      </c>
      <c r="L17" s="37">
        <v>11990</v>
      </c>
      <c r="M17" s="38">
        <f t="shared" si="8"/>
        <v>0.69078757849858852</v>
      </c>
      <c r="N17" s="39">
        <v>43647</v>
      </c>
      <c r="O17" s="39">
        <v>44012</v>
      </c>
      <c r="P17" s="40">
        <v>80</v>
      </c>
      <c r="Q17" s="40">
        <v>0</v>
      </c>
      <c r="R17" s="40">
        <v>0</v>
      </c>
      <c r="S17" s="40">
        <v>80</v>
      </c>
      <c r="T17" s="40">
        <v>222</v>
      </c>
      <c r="U17" s="40">
        <v>302</v>
      </c>
      <c r="V17" s="40">
        <v>0</v>
      </c>
      <c r="W17" s="40">
        <v>20</v>
      </c>
      <c r="X17" s="41">
        <v>748906</v>
      </c>
      <c r="Y17" s="42">
        <f t="shared" si="1"/>
        <v>43.147202857636685</v>
      </c>
      <c r="Z17" s="41">
        <v>0</v>
      </c>
      <c r="AA17" s="41">
        <v>0</v>
      </c>
      <c r="AB17" s="41">
        <v>0</v>
      </c>
      <c r="AC17" s="41">
        <v>10557</v>
      </c>
      <c r="AD17" s="41">
        <v>10557</v>
      </c>
      <c r="AE17" s="41">
        <v>759463</v>
      </c>
      <c r="AF17" s="41">
        <v>0</v>
      </c>
      <c r="AG17" s="41">
        <v>759463</v>
      </c>
      <c r="AH17" s="41">
        <v>200</v>
      </c>
      <c r="AI17" s="41">
        <v>0</v>
      </c>
      <c r="AJ17" s="53"/>
      <c r="AK17" s="41">
        <v>200</v>
      </c>
      <c r="AL17" s="41">
        <v>0</v>
      </c>
      <c r="AM17" s="43">
        <v>390</v>
      </c>
      <c r="AN17" s="41">
        <v>0</v>
      </c>
      <c r="AO17" s="41">
        <v>390</v>
      </c>
      <c r="AP17" s="41">
        <v>1000</v>
      </c>
      <c r="AQ17" s="41">
        <v>1590</v>
      </c>
      <c r="AR17" s="41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5">
        <v>21359</v>
      </c>
      <c r="AY17" s="45">
        <v>7786</v>
      </c>
      <c r="AZ17" s="45">
        <v>3262</v>
      </c>
      <c r="BA17" s="45">
        <v>32407</v>
      </c>
      <c r="BB17" s="46">
        <f t="shared" si="2"/>
        <v>1.8670853258051507</v>
      </c>
      <c r="BC17" s="45">
        <v>367446</v>
      </c>
      <c r="BD17" s="45">
        <v>162654</v>
      </c>
      <c r="BE17" s="45">
        <v>530100</v>
      </c>
      <c r="BF17" s="45">
        <v>74360</v>
      </c>
      <c r="BG17" s="45">
        <v>759463</v>
      </c>
      <c r="BH17" s="45">
        <v>636867</v>
      </c>
      <c r="BI17" s="45">
        <v>0</v>
      </c>
      <c r="BJ17" s="45">
        <v>0</v>
      </c>
      <c r="BK17" s="48">
        <v>23771</v>
      </c>
      <c r="BL17" s="48">
        <v>21943</v>
      </c>
      <c r="BM17" s="48">
        <v>45714</v>
      </c>
      <c r="BN17" s="48">
        <v>17046</v>
      </c>
      <c r="BO17" s="48">
        <v>1805</v>
      </c>
      <c r="BP17" s="47">
        <v>950</v>
      </c>
      <c r="BQ17" s="48">
        <v>2755</v>
      </c>
      <c r="BR17" s="48">
        <v>2812</v>
      </c>
      <c r="BS17" s="48">
        <v>1220</v>
      </c>
      <c r="BT17" s="48">
        <v>4032</v>
      </c>
      <c r="BU17" s="48">
        <v>19029</v>
      </c>
      <c r="BV17" s="48">
        <v>88576</v>
      </c>
      <c r="BW17" s="47">
        <v>62</v>
      </c>
      <c r="BX17" s="47">
        <v>20</v>
      </c>
      <c r="BY17" s="47">
        <v>82</v>
      </c>
      <c r="BZ17" s="47">
        <v>52</v>
      </c>
      <c r="CA17" s="51">
        <v>6948</v>
      </c>
      <c r="CB17" s="51">
        <v>2152</v>
      </c>
      <c r="CC17" s="51">
        <v>9100</v>
      </c>
      <c r="CD17" s="50">
        <f t="shared" si="3"/>
        <v>0.5242841504868353</v>
      </c>
      <c r="CE17" s="51">
        <v>41238</v>
      </c>
      <c r="CF17" s="52" t="s">
        <v>489</v>
      </c>
      <c r="CG17" s="50">
        <f t="shared" si="4"/>
        <v>2.3758714063490234</v>
      </c>
      <c r="CH17" s="49">
        <v>300</v>
      </c>
      <c r="CI17" s="51">
        <v>2500</v>
      </c>
      <c r="CJ17" s="52" t="s">
        <v>488</v>
      </c>
      <c r="CK17" s="51">
        <v>10945</v>
      </c>
      <c r="CL17" s="51">
        <v>8252</v>
      </c>
      <c r="CM17" s="51">
        <v>24730</v>
      </c>
      <c r="CN17" s="51">
        <v>39380</v>
      </c>
      <c r="CO17" s="51">
        <v>64110</v>
      </c>
      <c r="CP17" s="51">
        <v>8408</v>
      </c>
      <c r="CQ17" s="51">
        <v>83307</v>
      </c>
      <c r="CR17" s="50">
        <f t="shared" si="5"/>
        <v>4.7996197499567899</v>
      </c>
      <c r="CS17" s="50">
        <f t="shared" si="6"/>
        <v>2.02015131674669</v>
      </c>
      <c r="CT17" s="49">
        <v>554</v>
      </c>
      <c r="CU17" s="49">
        <v>456</v>
      </c>
      <c r="CV17" s="49">
        <v>155</v>
      </c>
      <c r="CW17" s="49">
        <v>393</v>
      </c>
      <c r="CX17" s="49">
        <v>63</v>
      </c>
      <c r="CY17" s="49">
        <v>611</v>
      </c>
      <c r="CZ17" s="49">
        <v>34</v>
      </c>
      <c r="DA17" s="51">
        <v>2143</v>
      </c>
      <c r="DB17" s="51">
        <v>7405</v>
      </c>
      <c r="DC17" s="49">
        <v>322</v>
      </c>
      <c r="DD17" s="51">
        <v>9870</v>
      </c>
      <c r="DE17" s="49">
        <v>4</v>
      </c>
      <c r="DF17" s="49">
        <v>62</v>
      </c>
      <c r="DG17" s="49">
        <v>4</v>
      </c>
      <c r="DH17" s="49">
        <v>70</v>
      </c>
      <c r="DI17" s="51">
        <v>681</v>
      </c>
      <c r="DJ17" s="49">
        <v>40</v>
      </c>
      <c r="DK17" s="49">
        <v>620</v>
      </c>
      <c r="DL17" s="49">
        <v>16</v>
      </c>
      <c r="DM17" s="51">
        <v>676</v>
      </c>
      <c r="DN17" s="51">
        <v>10546</v>
      </c>
      <c r="DO17" s="50">
        <f t="shared" si="7"/>
        <v>0.60759347813562248</v>
      </c>
      <c r="DP17" s="49">
        <v>231</v>
      </c>
      <c r="DQ17" s="49">
        <v>70</v>
      </c>
      <c r="DR17" s="51">
        <v>3112</v>
      </c>
      <c r="DS17" s="49">
        <v>2</v>
      </c>
      <c r="DT17" s="49">
        <v>22</v>
      </c>
      <c r="DU17" s="49">
        <v>0</v>
      </c>
      <c r="DV17" s="49">
        <v>74</v>
      </c>
      <c r="DW17" s="49">
        <v>0</v>
      </c>
      <c r="DX17" s="49">
        <v>13</v>
      </c>
      <c r="DY17" s="49">
        <v>500</v>
      </c>
      <c r="DZ17" s="51">
        <v>6000</v>
      </c>
      <c r="EA17" s="51">
        <v>3800</v>
      </c>
      <c r="EB17" s="51">
        <v>13241</v>
      </c>
    </row>
    <row r="18" spans="1:132" s="3" customFormat="1">
      <c r="A18" s="3" t="s">
        <v>29</v>
      </c>
      <c r="B18" s="3" t="s">
        <v>324</v>
      </c>
      <c r="C18" s="3" t="s">
        <v>287</v>
      </c>
      <c r="D18" s="35" t="s">
        <v>187</v>
      </c>
      <c r="E18" s="37">
        <v>900</v>
      </c>
      <c r="F18" s="37"/>
      <c r="G18" s="37">
        <v>512</v>
      </c>
      <c r="H18" s="36"/>
      <c r="I18" s="37"/>
      <c r="J18" s="37">
        <v>1328</v>
      </c>
      <c r="K18" s="36">
        <v>36</v>
      </c>
      <c r="L18" s="37">
        <v>1300</v>
      </c>
      <c r="M18" s="38">
        <f t="shared" si="8"/>
        <v>0.97891566265060237</v>
      </c>
      <c r="N18" s="39">
        <v>43647</v>
      </c>
      <c r="O18" s="39">
        <v>44012</v>
      </c>
      <c r="P18" s="40">
        <v>0</v>
      </c>
      <c r="Q18" s="40">
        <v>35</v>
      </c>
      <c r="R18" s="40">
        <v>0</v>
      </c>
      <c r="S18" s="40">
        <v>35</v>
      </c>
      <c r="T18" s="40">
        <v>0</v>
      </c>
      <c r="U18" s="40">
        <v>35</v>
      </c>
      <c r="V18" s="40">
        <v>0</v>
      </c>
      <c r="W18" s="40">
        <v>7</v>
      </c>
      <c r="X18" s="41">
        <v>80000</v>
      </c>
      <c r="Y18" s="42">
        <f t="shared" si="1"/>
        <v>60.24096385542169</v>
      </c>
      <c r="Z18" s="41">
        <v>0</v>
      </c>
      <c r="AA18" s="41">
        <v>0</v>
      </c>
      <c r="AB18" s="41">
        <v>0</v>
      </c>
      <c r="AC18" s="41">
        <v>440</v>
      </c>
      <c r="AD18" s="41">
        <v>440</v>
      </c>
      <c r="AE18" s="41">
        <v>80440</v>
      </c>
      <c r="AF18" s="41">
        <v>0</v>
      </c>
      <c r="AG18" s="41">
        <v>80440</v>
      </c>
      <c r="AH18" s="41">
        <v>200</v>
      </c>
      <c r="AI18" s="41">
        <v>0</v>
      </c>
      <c r="AJ18" s="41">
        <v>0</v>
      </c>
      <c r="AK18" s="41">
        <v>200</v>
      </c>
      <c r="AL18" s="41">
        <v>0</v>
      </c>
      <c r="AM18" s="43">
        <v>390</v>
      </c>
      <c r="AN18" s="41">
        <v>0</v>
      </c>
      <c r="AO18" s="41">
        <v>390</v>
      </c>
      <c r="AP18" s="41">
        <v>0</v>
      </c>
      <c r="AQ18" s="41">
        <v>590</v>
      </c>
      <c r="AR18" s="41">
        <v>750</v>
      </c>
      <c r="AS18" s="44">
        <v>0</v>
      </c>
      <c r="AT18" s="44">
        <v>0</v>
      </c>
      <c r="AU18" s="44">
        <v>0</v>
      </c>
      <c r="AV18" s="44">
        <v>8240</v>
      </c>
      <c r="AW18" s="44">
        <v>8240</v>
      </c>
      <c r="AX18" s="45">
        <v>5296</v>
      </c>
      <c r="AY18" s="45">
        <v>757</v>
      </c>
      <c r="AZ18" s="45">
        <v>1586</v>
      </c>
      <c r="BA18" s="45">
        <v>7639</v>
      </c>
      <c r="BB18" s="46">
        <f t="shared" si="2"/>
        <v>5.7522590361445785</v>
      </c>
      <c r="BC18" s="45">
        <v>37960</v>
      </c>
      <c r="BD18" s="45">
        <v>24710</v>
      </c>
      <c r="BE18" s="45">
        <v>62670</v>
      </c>
      <c r="BF18" s="45">
        <v>9691</v>
      </c>
      <c r="BG18" s="45">
        <v>80440</v>
      </c>
      <c r="BH18" s="45">
        <v>80000</v>
      </c>
      <c r="BI18" s="45">
        <v>500</v>
      </c>
      <c r="BJ18" s="45">
        <v>5670</v>
      </c>
      <c r="BK18" s="47"/>
      <c r="BL18" s="47"/>
      <c r="BM18" s="48">
        <v>8872</v>
      </c>
      <c r="BN18" s="48">
        <v>17439</v>
      </c>
      <c r="BO18" s="47"/>
      <c r="BP18" s="47"/>
      <c r="BQ18" s="47">
        <v>853</v>
      </c>
      <c r="BR18" s="47">
        <v>620</v>
      </c>
      <c r="BS18" s="47">
        <v>419</v>
      </c>
      <c r="BT18" s="48">
        <v>1039</v>
      </c>
      <c r="BU18" s="48">
        <v>19838</v>
      </c>
      <c r="BV18" s="48">
        <v>48041</v>
      </c>
      <c r="BW18" s="47">
        <v>17</v>
      </c>
      <c r="BX18" s="47">
        <v>3</v>
      </c>
      <c r="BY18" s="47">
        <v>20</v>
      </c>
      <c r="BZ18" s="47">
        <v>51</v>
      </c>
      <c r="CA18" s="49"/>
      <c r="CB18" s="49"/>
      <c r="CC18" s="49">
        <v>457</v>
      </c>
      <c r="CD18" s="50">
        <f t="shared" si="3"/>
        <v>0.34412650602409639</v>
      </c>
      <c r="CE18" s="51">
        <v>3297</v>
      </c>
      <c r="CF18" s="52" t="s">
        <v>488</v>
      </c>
      <c r="CG18" s="50">
        <f t="shared" si="4"/>
        <v>2.4826807228915664</v>
      </c>
      <c r="CH18" s="49">
        <v>640</v>
      </c>
      <c r="CI18" s="51">
        <v>1040</v>
      </c>
      <c r="CJ18" s="52" t="s">
        <v>488</v>
      </c>
      <c r="CK18" s="51">
        <v>1265</v>
      </c>
      <c r="CL18" s="49">
        <v>9</v>
      </c>
      <c r="CM18" s="49"/>
      <c r="CN18" s="49"/>
      <c r="CO18" s="51">
        <v>6488</v>
      </c>
      <c r="CP18" s="49">
        <v>675</v>
      </c>
      <c r="CQ18" s="51">
        <v>7762</v>
      </c>
      <c r="CR18" s="50">
        <f t="shared" si="5"/>
        <v>5.8448795180722888</v>
      </c>
      <c r="CS18" s="50">
        <f t="shared" si="6"/>
        <v>2.3542614498028511</v>
      </c>
      <c r="CT18" s="49">
        <v>91</v>
      </c>
      <c r="CU18" s="49">
        <v>400</v>
      </c>
      <c r="CV18" s="49">
        <v>0</v>
      </c>
      <c r="CW18" s="49">
        <v>0</v>
      </c>
      <c r="CX18" s="49">
        <v>0</v>
      </c>
      <c r="CY18" s="49">
        <v>103</v>
      </c>
      <c r="CZ18" s="49">
        <v>21</v>
      </c>
      <c r="DA18" s="49"/>
      <c r="DB18" s="49"/>
      <c r="DC18" s="49"/>
      <c r="DD18" s="51">
        <v>1224</v>
      </c>
      <c r="DE18" s="49">
        <v>4</v>
      </c>
      <c r="DF18" s="49">
        <v>0</v>
      </c>
      <c r="DG18" s="49">
        <v>0</v>
      </c>
      <c r="DH18" s="49">
        <v>4</v>
      </c>
      <c r="DI18" s="51">
        <v>107</v>
      </c>
      <c r="DJ18" s="49">
        <v>36</v>
      </c>
      <c r="DK18" s="49">
        <v>0</v>
      </c>
      <c r="DL18" s="49">
        <v>0</v>
      </c>
      <c r="DM18" s="51">
        <v>36</v>
      </c>
      <c r="DN18" s="51">
        <v>1260</v>
      </c>
      <c r="DO18" s="50">
        <f t="shared" si="7"/>
        <v>0.9487951807228916</v>
      </c>
      <c r="DP18" s="49">
        <v>21</v>
      </c>
      <c r="DQ18" s="49">
        <v>0</v>
      </c>
      <c r="DR18" s="49">
        <v>0</v>
      </c>
      <c r="DS18" s="49">
        <v>0</v>
      </c>
      <c r="DT18" s="49">
        <v>0</v>
      </c>
      <c r="DU18" s="49">
        <v>48</v>
      </c>
      <c r="DV18" s="49">
        <v>0</v>
      </c>
      <c r="DW18" s="49">
        <v>6</v>
      </c>
      <c r="DX18" s="49">
        <v>4</v>
      </c>
      <c r="DY18" s="49">
        <v>120</v>
      </c>
      <c r="DZ18" s="49">
        <v>576</v>
      </c>
      <c r="EA18" s="51">
        <v>1650</v>
      </c>
      <c r="EB18" s="49">
        <v>364</v>
      </c>
    </row>
    <row r="19" spans="1:132" s="3" customFormat="1">
      <c r="A19" s="3" t="s">
        <v>31</v>
      </c>
      <c r="B19" s="3" t="s">
        <v>325</v>
      </c>
      <c r="C19" s="3" t="s">
        <v>294</v>
      </c>
      <c r="D19" s="35" t="s">
        <v>188</v>
      </c>
      <c r="E19" s="37">
        <v>1580</v>
      </c>
      <c r="F19" s="37">
        <v>174</v>
      </c>
      <c r="G19" s="37">
        <v>174</v>
      </c>
      <c r="H19" s="36"/>
      <c r="I19" s="37"/>
      <c r="J19" s="37">
        <v>4855</v>
      </c>
      <c r="K19" s="36">
        <v>40</v>
      </c>
      <c r="L19" s="37">
        <v>6000</v>
      </c>
      <c r="M19" s="38">
        <f t="shared" si="8"/>
        <v>1.2358393408856849</v>
      </c>
      <c r="N19" s="39">
        <v>43647</v>
      </c>
      <c r="O19" s="39">
        <v>44012</v>
      </c>
      <c r="P19" s="40">
        <v>35</v>
      </c>
      <c r="Q19" s="40">
        <v>0</v>
      </c>
      <c r="R19" s="40">
        <v>46</v>
      </c>
      <c r="S19" s="40">
        <v>81</v>
      </c>
      <c r="T19" s="40">
        <v>46</v>
      </c>
      <c r="U19" s="40">
        <v>127</v>
      </c>
      <c r="V19" s="40">
        <v>0</v>
      </c>
      <c r="W19" s="40">
        <v>8</v>
      </c>
      <c r="X19" s="41">
        <v>226487</v>
      </c>
      <c r="Y19" s="42">
        <f t="shared" si="1"/>
        <v>46.650257466529354</v>
      </c>
      <c r="Z19" s="41">
        <v>20</v>
      </c>
      <c r="AA19" s="41">
        <v>20</v>
      </c>
      <c r="AB19" s="41">
        <v>200</v>
      </c>
      <c r="AC19" s="41">
        <v>27140</v>
      </c>
      <c r="AD19" s="41">
        <v>27340</v>
      </c>
      <c r="AE19" s="41">
        <v>253827</v>
      </c>
      <c r="AF19" s="41">
        <v>5656</v>
      </c>
      <c r="AG19" s="41">
        <v>259483</v>
      </c>
      <c r="AH19" s="41">
        <v>200</v>
      </c>
      <c r="AI19" s="41">
        <v>0</v>
      </c>
      <c r="AJ19" s="41">
        <v>0</v>
      </c>
      <c r="AK19" s="41">
        <v>200</v>
      </c>
      <c r="AL19" s="41">
        <v>0</v>
      </c>
      <c r="AM19" s="43">
        <v>390</v>
      </c>
      <c r="AN19" s="41">
        <v>746</v>
      </c>
      <c r="AO19" s="41">
        <v>1136</v>
      </c>
      <c r="AP19" s="41">
        <v>0</v>
      </c>
      <c r="AQ19" s="41">
        <v>1336</v>
      </c>
      <c r="AR19" s="41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5">
        <v>10998</v>
      </c>
      <c r="AY19" s="45">
        <v>3307</v>
      </c>
      <c r="AZ19" s="45">
        <v>2498</v>
      </c>
      <c r="BA19" s="45">
        <v>16803</v>
      </c>
      <c r="BB19" s="46">
        <f t="shared" si="2"/>
        <v>3.4609680741503603</v>
      </c>
      <c r="BC19" s="45">
        <v>170078</v>
      </c>
      <c r="BD19" s="45">
        <v>7321</v>
      </c>
      <c r="BE19" s="45">
        <v>177399</v>
      </c>
      <c r="BF19" s="45">
        <v>75120</v>
      </c>
      <c r="BG19" s="45">
        <v>259483</v>
      </c>
      <c r="BH19" s="45">
        <v>269322</v>
      </c>
      <c r="BI19" s="45">
        <v>746</v>
      </c>
      <c r="BJ19" s="45">
        <v>0</v>
      </c>
      <c r="BK19" s="48">
        <v>13319</v>
      </c>
      <c r="BL19" s="48">
        <v>8174</v>
      </c>
      <c r="BM19" s="48">
        <v>21493</v>
      </c>
      <c r="BN19" s="47">
        <v>16598</v>
      </c>
      <c r="BO19" s="48">
        <v>1658</v>
      </c>
      <c r="BP19" s="47">
        <v>591</v>
      </c>
      <c r="BQ19" s="48">
        <v>2249</v>
      </c>
      <c r="BR19" s="47">
        <v>673</v>
      </c>
      <c r="BS19" s="47">
        <v>335</v>
      </c>
      <c r="BT19" s="48">
        <v>1008</v>
      </c>
      <c r="BU19" s="47">
        <v>7821</v>
      </c>
      <c r="BV19" s="48">
        <v>49169</v>
      </c>
      <c r="BW19" s="47">
        <v>25</v>
      </c>
      <c r="BX19" s="47">
        <v>7</v>
      </c>
      <c r="BY19" s="47">
        <v>32</v>
      </c>
      <c r="BZ19" s="47">
        <v>51</v>
      </c>
      <c r="CA19" s="51">
        <v>2170</v>
      </c>
      <c r="CB19" s="49">
        <v>589</v>
      </c>
      <c r="CC19" s="51">
        <v>2759</v>
      </c>
      <c r="CD19" s="50">
        <f t="shared" si="3"/>
        <v>0.56828012358393409</v>
      </c>
      <c r="CE19" s="51">
        <v>19031</v>
      </c>
      <c r="CF19" s="52" t="s">
        <v>489</v>
      </c>
      <c r="CG19" s="50">
        <f t="shared" si="4"/>
        <v>3.9198764160659114</v>
      </c>
      <c r="CH19" s="49">
        <v>324</v>
      </c>
      <c r="CI19" s="51">
        <v>2109</v>
      </c>
      <c r="CJ19" s="52" t="s">
        <v>489</v>
      </c>
      <c r="CK19" s="51">
        <v>7236</v>
      </c>
      <c r="CL19" s="49">
        <v>41</v>
      </c>
      <c r="CM19" s="51">
        <v>19161</v>
      </c>
      <c r="CN19" s="49">
        <v>24532</v>
      </c>
      <c r="CO19" s="51">
        <v>43693</v>
      </c>
      <c r="CP19" s="49">
        <v>0</v>
      </c>
      <c r="CQ19" s="51">
        <v>50970</v>
      </c>
      <c r="CR19" s="50">
        <f t="shared" si="5"/>
        <v>10.498455200823892</v>
      </c>
      <c r="CS19" s="50">
        <f t="shared" si="6"/>
        <v>2.6782617834060218</v>
      </c>
      <c r="CT19" s="49">
        <v>329</v>
      </c>
      <c r="CU19" s="49">
        <v>429</v>
      </c>
      <c r="CV19" s="49">
        <v>84</v>
      </c>
      <c r="CW19" s="49">
        <v>69</v>
      </c>
      <c r="CX19" s="49">
        <v>0</v>
      </c>
      <c r="CY19" s="49">
        <v>153</v>
      </c>
      <c r="CZ19" s="49">
        <v>0</v>
      </c>
      <c r="DA19" s="49">
        <v>788</v>
      </c>
      <c r="DB19" s="51">
        <v>1035</v>
      </c>
      <c r="DC19" s="49">
        <v>0</v>
      </c>
      <c r="DD19" s="51">
        <v>1823</v>
      </c>
      <c r="DE19" s="49">
        <v>3</v>
      </c>
      <c r="DF19" s="49">
        <v>8</v>
      </c>
      <c r="DG19" s="49">
        <v>0</v>
      </c>
      <c r="DH19" s="49">
        <v>11</v>
      </c>
      <c r="DI19" s="51">
        <v>164</v>
      </c>
      <c r="DJ19" s="49">
        <v>9</v>
      </c>
      <c r="DK19" s="49">
        <v>238</v>
      </c>
      <c r="DL19" s="49">
        <v>0</v>
      </c>
      <c r="DM19" s="51">
        <v>247</v>
      </c>
      <c r="DN19" s="51">
        <v>2070</v>
      </c>
      <c r="DO19" s="50">
        <f t="shared" si="7"/>
        <v>0.42636457260556127</v>
      </c>
      <c r="DP19" s="49">
        <v>32</v>
      </c>
      <c r="DQ19" s="49">
        <v>8</v>
      </c>
      <c r="DR19" s="49">
        <v>238</v>
      </c>
      <c r="DS19" s="49">
        <v>24</v>
      </c>
      <c r="DT19" s="49">
        <v>82</v>
      </c>
      <c r="DU19" s="49">
        <v>42</v>
      </c>
      <c r="DV19" s="49">
        <v>4</v>
      </c>
      <c r="DW19" s="49">
        <v>16</v>
      </c>
      <c r="DX19" s="49">
        <v>6</v>
      </c>
      <c r="DY19" s="49">
        <v>32</v>
      </c>
      <c r="DZ19" s="51">
        <v>1695</v>
      </c>
      <c r="EA19" s="49">
        <v>907</v>
      </c>
      <c r="EB19" s="51">
        <v>13214</v>
      </c>
    </row>
    <row r="20" spans="1:132" s="3" customFormat="1">
      <c r="A20" s="3" t="s">
        <v>32</v>
      </c>
      <c r="B20" s="3" t="s">
        <v>326</v>
      </c>
      <c r="C20" s="3" t="s">
        <v>289</v>
      </c>
      <c r="D20" s="35" t="s">
        <v>188</v>
      </c>
      <c r="E20" s="37">
        <v>1095</v>
      </c>
      <c r="F20" s="37">
        <v>110</v>
      </c>
      <c r="G20" s="37">
        <v>168</v>
      </c>
      <c r="H20" s="36"/>
      <c r="I20" s="37"/>
      <c r="J20" s="37">
        <v>5138</v>
      </c>
      <c r="K20" s="36">
        <v>41</v>
      </c>
      <c r="L20" s="37">
        <v>4283</v>
      </c>
      <c r="M20" s="38">
        <f t="shared" si="8"/>
        <v>0.83359283768003112</v>
      </c>
      <c r="N20" s="39">
        <v>43647</v>
      </c>
      <c r="O20" s="39">
        <v>44012</v>
      </c>
      <c r="P20" s="40">
        <v>0</v>
      </c>
      <c r="Q20" s="40">
        <v>28</v>
      </c>
      <c r="R20" s="40">
        <v>26</v>
      </c>
      <c r="S20" s="40">
        <v>54</v>
      </c>
      <c r="T20" s="40">
        <v>7.5</v>
      </c>
      <c r="U20" s="40">
        <v>61.5</v>
      </c>
      <c r="V20" s="40">
        <v>4.5</v>
      </c>
      <c r="W20" s="40">
        <v>18.5</v>
      </c>
      <c r="X20" s="41">
        <v>116550</v>
      </c>
      <c r="Y20" s="42">
        <f t="shared" si="1"/>
        <v>22.683923705722069</v>
      </c>
      <c r="Z20" s="41">
        <v>0</v>
      </c>
      <c r="AA20" s="41">
        <v>0</v>
      </c>
      <c r="AB20" s="41">
        <v>0</v>
      </c>
      <c r="AC20" s="41">
        <v>2795</v>
      </c>
      <c r="AD20" s="41">
        <v>2795</v>
      </c>
      <c r="AE20" s="41">
        <v>119345</v>
      </c>
      <c r="AF20" s="41">
        <v>114</v>
      </c>
      <c r="AG20" s="41">
        <v>119459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3">
        <v>682.5</v>
      </c>
      <c r="AN20" s="41">
        <v>0</v>
      </c>
      <c r="AO20" s="41">
        <v>683</v>
      </c>
      <c r="AP20" s="41">
        <v>150</v>
      </c>
      <c r="AQ20" s="41">
        <v>833</v>
      </c>
      <c r="AR20" s="41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5">
        <v>10839</v>
      </c>
      <c r="AY20" s="45">
        <v>1760</v>
      </c>
      <c r="AZ20" s="45">
        <v>2246</v>
      </c>
      <c r="BA20" s="45">
        <v>14845</v>
      </c>
      <c r="BB20" s="46">
        <f t="shared" si="2"/>
        <v>2.8892565200467106</v>
      </c>
      <c r="BC20" s="45">
        <v>58017</v>
      </c>
      <c r="BD20" s="45">
        <v>6824</v>
      </c>
      <c r="BE20" s="45">
        <v>64841</v>
      </c>
      <c r="BF20" s="45">
        <v>31921</v>
      </c>
      <c r="BG20" s="45">
        <v>119459</v>
      </c>
      <c r="BH20" s="45">
        <v>111607</v>
      </c>
      <c r="BI20" s="45">
        <v>833</v>
      </c>
      <c r="BJ20" s="45">
        <v>2756</v>
      </c>
      <c r="BK20" s="48">
        <v>9291</v>
      </c>
      <c r="BL20" s="48">
        <v>12274</v>
      </c>
      <c r="BM20" s="48">
        <v>21565</v>
      </c>
      <c r="BN20" s="48">
        <v>17439</v>
      </c>
      <c r="BO20" s="48">
        <v>1758</v>
      </c>
      <c r="BP20" s="47">
        <v>814</v>
      </c>
      <c r="BQ20" s="48">
        <v>2572</v>
      </c>
      <c r="BR20" s="47">
        <v>603</v>
      </c>
      <c r="BS20" s="47">
        <v>253</v>
      </c>
      <c r="BT20" s="47">
        <v>856</v>
      </c>
      <c r="BU20" s="48">
        <v>19838</v>
      </c>
      <c r="BV20" s="48">
        <v>62270</v>
      </c>
      <c r="BW20" s="47">
        <v>24</v>
      </c>
      <c r="BX20" s="47">
        <v>8</v>
      </c>
      <c r="BY20" s="47">
        <v>32</v>
      </c>
      <c r="BZ20" s="47">
        <v>52</v>
      </c>
      <c r="CA20" s="49"/>
      <c r="CB20" s="49"/>
      <c r="CC20" s="49"/>
      <c r="CD20" s="50">
        <f t="shared" si="3"/>
        <v>0</v>
      </c>
      <c r="CE20" s="51">
        <v>7073</v>
      </c>
      <c r="CF20" s="52" t="s">
        <v>489</v>
      </c>
      <c r="CG20" s="50">
        <f t="shared" si="4"/>
        <v>1.3766056831451927</v>
      </c>
      <c r="CH20" s="49"/>
      <c r="CI20" s="49"/>
      <c r="CJ20" s="52" t="s">
        <v>488</v>
      </c>
      <c r="CK20" s="51">
        <v>2004</v>
      </c>
      <c r="CL20" s="49">
        <v>11</v>
      </c>
      <c r="CM20" s="51">
        <v>4459</v>
      </c>
      <c r="CN20" s="49">
        <v>5862</v>
      </c>
      <c r="CO20" s="51">
        <v>10321</v>
      </c>
      <c r="CP20" s="51">
        <v>1088</v>
      </c>
      <c r="CQ20" s="51">
        <v>12336</v>
      </c>
      <c r="CR20" s="50">
        <f t="shared" si="5"/>
        <v>2.4009342156481122</v>
      </c>
      <c r="CS20" s="50">
        <f t="shared" si="6"/>
        <v>1.7440972713134455</v>
      </c>
      <c r="CT20" s="49">
        <v>282</v>
      </c>
      <c r="CU20" s="49">
        <v>322</v>
      </c>
      <c r="CV20" s="49">
        <v>28</v>
      </c>
      <c r="CW20" s="49">
        <v>88</v>
      </c>
      <c r="CX20" s="49">
        <v>2</v>
      </c>
      <c r="CY20" s="49">
        <v>118</v>
      </c>
      <c r="CZ20" s="49">
        <v>53</v>
      </c>
      <c r="DA20" s="49">
        <v>528</v>
      </c>
      <c r="DB20" s="51">
        <v>1193</v>
      </c>
      <c r="DC20" s="49">
        <v>23</v>
      </c>
      <c r="DD20" s="51">
        <v>1744</v>
      </c>
      <c r="DE20" s="49">
        <v>5</v>
      </c>
      <c r="DF20" s="49">
        <v>5</v>
      </c>
      <c r="DG20" s="49">
        <v>0</v>
      </c>
      <c r="DH20" s="49">
        <v>10</v>
      </c>
      <c r="DI20" s="51">
        <v>128</v>
      </c>
      <c r="DJ20" s="49">
        <v>36</v>
      </c>
      <c r="DK20" s="49">
        <v>92</v>
      </c>
      <c r="DL20" s="49">
        <v>0</v>
      </c>
      <c r="DM20" s="51">
        <v>128</v>
      </c>
      <c r="DN20" s="51">
        <v>1872</v>
      </c>
      <c r="DO20" s="50">
        <f t="shared" si="7"/>
        <v>0.36434410276372131</v>
      </c>
      <c r="DP20" s="49"/>
      <c r="DQ20" s="49">
        <v>12</v>
      </c>
      <c r="DR20" s="49">
        <v>269</v>
      </c>
      <c r="DS20" s="49">
        <v>36</v>
      </c>
      <c r="DT20" s="49">
        <v>60</v>
      </c>
      <c r="DU20" s="49"/>
      <c r="DV20" s="49">
        <v>2</v>
      </c>
      <c r="DW20" s="49">
        <v>0</v>
      </c>
      <c r="DX20" s="49">
        <v>6</v>
      </c>
      <c r="DY20" s="49"/>
      <c r="DZ20" s="49"/>
      <c r="EA20" s="49"/>
      <c r="EB20" s="49"/>
    </row>
    <row r="21" spans="1:132" s="3" customFormat="1">
      <c r="A21" s="3" t="s">
        <v>33</v>
      </c>
      <c r="B21" s="3" t="s">
        <v>327</v>
      </c>
      <c r="C21" s="3" t="s">
        <v>282</v>
      </c>
      <c r="D21" s="35" t="s">
        <v>189</v>
      </c>
      <c r="E21" s="37">
        <v>2089</v>
      </c>
      <c r="F21" s="37">
        <v>759</v>
      </c>
      <c r="G21" s="37">
        <v>140</v>
      </c>
      <c r="H21" s="36"/>
      <c r="I21" s="37"/>
      <c r="J21" s="37">
        <v>1347</v>
      </c>
      <c r="K21" s="36">
        <v>38</v>
      </c>
      <c r="L21" s="37">
        <v>1964</v>
      </c>
      <c r="M21" s="38">
        <f t="shared" si="8"/>
        <v>1.4580549368968077</v>
      </c>
      <c r="N21" s="39">
        <v>43647</v>
      </c>
      <c r="O21" s="39">
        <v>44012</v>
      </c>
      <c r="P21" s="40">
        <v>0</v>
      </c>
      <c r="Q21" s="40">
        <v>40</v>
      </c>
      <c r="R21" s="40">
        <v>0</v>
      </c>
      <c r="S21" s="40">
        <v>40</v>
      </c>
      <c r="T21" s="40">
        <v>32.5</v>
      </c>
      <c r="U21" s="40">
        <v>72.5</v>
      </c>
      <c r="V21" s="40">
        <v>0</v>
      </c>
      <c r="W21" s="40">
        <v>1</v>
      </c>
      <c r="X21" s="41">
        <v>40000</v>
      </c>
      <c r="Y21" s="42">
        <f t="shared" si="1"/>
        <v>29.695619896065331</v>
      </c>
      <c r="Z21" s="41">
        <v>0</v>
      </c>
      <c r="AA21" s="41">
        <v>0</v>
      </c>
      <c r="AB21" s="41">
        <v>0</v>
      </c>
      <c r="AC21" s="41">
        <v>9650</v>
      </c>
      <c r="AD21" s="41">
        <v>9650</v>
      </c>
      <c r="AE21" s="41">
        <v>49650</v>
      </c>
      <c r="AF21" s="41">
        <v>75000</v>
      </c>
      <c r="AG21" s="41">
        <v>124650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3">
        <v>0</v>
      </c>
      <c r="AN21" s="41">
        <v>0</v>
      </c>
      <c r="AO21" s="41">
        <v>0</v>
      </c>
      <c r="AP21" s="41">
        <v>9650</v>
      </c>
      <c r="AQ21" s="41">
        <v>9650</v>
      </c>
      <c r="AR21" s="41">
        <v>8240</v>
      </c>
      <c r="AS21" s="44">
        <v>0</v>
      </c>
      <c r="AT21" s="44">
        <v>0</v>
      </c>
      <c r="AU21" s="44">
        <v>0</v>
      </c>
      <c r="AV21" s="44">
        <v>2500</v>
      </c>
      <c r="AW21" s="44">
        <v>2500</v>
      </c>
      <c r="AX21" s="45">
        <v>6362</v>
      </c>
      <c r="AY21" s="45">
        <v>593</v>
      </c>
      <c r="AZ21" s="45">
        <v>3024</v>
      </c>
      <c r="BA21" s="45">
        <v>9979</v>
      </c>
      <c r="BB21" s="46">
        <f t="shared" si="2"/>
        <v>7.4083147735708978</v>
      </c>
      <c r="BC21" s="45">
        <v>82400</v>
      </c>
      <c r="BD21" s="45">
        <v>10622</v>
      </c>
      <c r="BE21" s="45">
        <v>93022</v>
      </c>
      <c r="BF21" s="45">
        <v>4493</v>
      </c>
      <c r="BG21" s="45">
        <v>124650</v>
      </c>
      <c r="BH21" s="45">
        <v>107494</v>
      </c>
      <c r="BI21" s="45">
        <v>2678</v>
      </c>
      <c r="BJ21" s="45">
        <v>0</v>
      </c>
      <c r="BK21" s="47"/>
      <c r="BL21" s="47"/>
      <c r="BM21" s="48">
        <v>11190</v>
      </c>
      <c r="BN21" s="48">
        <v>9425</v>
      </c>
      <c r="BO21" s="47"/>
      <c r="BP21" s="47"/>
      <c r="BQ21" s="48">
        <v>1467</v>
      </c>
      <c r="BR21" s="47"/>
      <c r="BS21" s="47"/>
      <c r="BT21" s="47">
        <v>514</v>
      </c>
      <c r="BU21" s="48">
        <v>9097</v>
      </c>
      <c r="BV21" s="48">
        <v>31693</v>
      </c>
      <c r="BW21" s="47">
        <v>0</v>
      </c>
      <c r="BX21" s="47">
        <v>0</v>
      </c>
      <c r="BY21" s="47">
        <v>40</v>
      </c>
      <c r="BZ21" s="47">
        <v>51</v>
      </c>
      <c r="CA21" s="49"/>
      <c r="CB21" s="49"/>
      <c r="CC21" s="49">
        <v>828</v>
      </c>
      <c r="CD21" s="50">
        <f t="shared" si="3"/>
        <v>0.6146993318485523</v>
      </c>
      <c r="CE21" s="51">
        <v>4009</v>
      </c>
      <c r="CF21" s="52" t="s">
        <v>489</v>
      </c>
      <c r="CG21" s="50">
        <f t="shared" si="4"/>
        <v>2.9762435040831479</v>
      </c>
      <c r="CH21" s="49">
        <v>640</v>
      </c>
      <c r="CI21" s="49">
        <v>604</v>
      </c>
      <c r="CJ21" s="52" t="s">
        <v>488</v>
      </c>
      <c r="CK21" s="49">
        <v>716</v>
      </c>
      <c r="CL21" s="49">
        <v>6</v>
      </c>
      <c r="CM21" s="49"/>
      <c r="CN21" s="49"/>
      <c r="CO21" s="51">
        <v>3509</v>
      </c>
      <c r="CP21" s="49">
        <v>0</v>
      </c>
      <c r="CQ21" s="51">
        <v>4231</v>
      </c>
      <c r="CR21" s="50">
        <f t="shared" si="5"/>
        <v>3.1410541945063102</v>
      </c>
      <c r="CS21" s="50">
        <f t="shared" si="6"/>
        <v>1.0553754053379896</v>
      </c>
      <c r="CT21" s="49">
        <v>131</v>
      </c>
      <c r="CU21" s="49">
        <v>159</v>
      </c>
      <c r="CV21" s="49">
        <v>3</v>
      </c>
      <c r="CW21" s="49">
        <v>42</v>
      </c>
      <c r="CX21" s="49">
        <v>0</v>
      </c>
      <c r="CY21" s="49">
        <v>45</v>
      </c>
      <c r="CZ21" s="49">
        <v>12</v>
      </c>
      <c r="DA21" s="49">
        <v>79</v>
      </c>
      <c r="DB21" s="49">
        <v>281</v>
      </c>
      <c r="DC21" s="49">
        <v>0</v>
      </c>
      <c r="DD21" s="51">
        <v>360</v>
      </c>
      <c r="DE21" s="49">
        <v>4</v>
      </c>
      <c r="DF21" s="49">
        <v>70</v>
      </c>
      <c r="DG21" s="49">
        <v>0</v>
      </c>
      <c r="DH21" s="49">
        <v>74</v>
      </c>
      <c r="DI21" s="51">
        <v>119</v>
      </c>
      <c r="DJ21" s="49">
        <v>0</v>
      </c>
      <c r="DK21" s="49">
        <v>0</v>
      </c>
      <c r="DL21" s="49">
        <v>0</v>
      </c>
      <c r="DM21" s="51">
        <v>0</v>
      </c>
      <c r="DN21" s="51">
        <v>359</v>
      </c>
      <c r="DO21" s="50">
        <f t="shared" si="7"/>
        <v>0.26651818856718634</v>
      </c>
      <c r="DP21" s="49">
        <v>3</v>
      </c>
      <c r="DQ21" s="49">
        <v>74</v>
      </c>
      <c r="DR21" s="49"/>
      <c r="DS21" s="49">
        <v>12</v>
      </c>
      <c r="DT21" s="49">
        <v>290</v>
      </c>
      <c r="DU21" s="49">
        <v>18</v>
      </c>
      <c r="DV21" s="49">
        <v>0</v>
      </c>
      <c r="DW21" s="49">
        <v>0</v>
      </c>
      <c r="DX21" s="49">
        <v>4</v>
      </c>
      <c r="DY21" s="49">
        <v>12</v>
      </c>
      <c r="DZ21" s="51">
        <v>2700</v>
      </c>
      <c r="EA21" s="49">
        <v>185</v>
      </c>
      <c r="EB21" s="49">
        <v>982</v>
      </c>
    </row>
    <row r="22" spans="1:132" s="3" customFormat="1">
      <c r="A22" s="3" t="s">
        <v>35</v>
      </c>
      <c r="B22" s="3" t="s">
        <v>35</v>
      </c>
      <c r="C22" s="3" t="s">
        <v>294</v>
      </c>
      <c r="D22" s="83" t="s">
        <v>187</v>
      </c>
      <c r="E22" s="37">
        <v>1672</v>
      </c>
      <c r="F22" s="37"/>
      <c r="G22" s="37"/>
      <c r="H22" s="36"/>
      <c r="I22" s="37"/>
      <c r="J22" s="37">
        <v>3839</v>
      </c>
      <c r="K22" s="36">
        <v>38</v>
      </c>
      <c r="L22" s="37">
        <v>4595</v>
      </c>
      <c r="M22" s="38">
        <f t="shared" si="8"/>
        <v>1.1969262828861682</v>
      </c>
      <c r="N22" s="39">
        <v>43647</v>
      </c>
      <c r="O22" s="39">
        <v>44012</v>
      </c>
      <c r="P22" s="40">
        <v>0</v>
      </c>
      <c r="Q22" s="40">
        <v>100</v>
      </c>
      <c r="R22" s="40">
        <v>49.5</v>
      </c>
      <c r="S22" s="40">
        <v>149.5</v>
      </c>
      <c r="T22" s="40">
        <v>8</v>
      </c>
      <c r="U22" s="40">
        <v>157.5</v>
      </c>
      <c r="V22" s="40">
        <v>0</v>
      </c>
      <c r="W22" s="40">
        <v>45</v>
      </c>
      <c r="X22" s="41">
        <v>213651</v>
      </c>
      <c r="Y22" s="42">
        <f t="shared" si="1"/>
        <v>55.652774159937486</v>
      </c>
      <c r="Z22" s="41">
        <v>0</v>
      </c>
      <c r="AA22" s="41">
        <v>0</v>
      </c>
      <c r="AB22" s="41">
        <v>0</v>
      </c>
      <c r="AC22" s="41">
        <v>4311</v>
      </c>
      <c r="AD22" s="41">
        <v>4311</v>
      </c>
      <c r="AE22" s="41">
        <v>217962</v>
      </c>
      <c r="AF22" s="41">
        <v>0</v>
      </c>
      <c r="AG22" s="41">
        <v>217962</v>
      </c>
      <c r="AH22" s="41">
        <v>200</v>
      </c>
      <c r="AI22" s="41">
        <v>0</v>
      </c>
      <c r="AJ22" s="41">
        <v>0</v>
      </c>
      <c r="AK22" s="41">
        <v>200</v>
      </c>
      <c r="AL22" s="41">
        <v>0</v>
      </c>
      <c r="AM22" s="43">
        <v>742.5</v>
      </c>
      <c r="AN22" s="41">
        <v>0</v>
      </c>
      <c r="AO22" s="41">
        <v>743</v>
      </c>
      <c r="AP22" s="41">
        <v>23150</v>
      </c>
      <c r="AQ22" s="41">
        <v>24093</v>
      </c>
      <c r="AR22" s="41">
        <v>4250</v>
      </c>
      <c r="AS22" s="44">
        <v>600000</v>
      </c>
      <c r="AT22" s="58">
        <v>0</v>
      </c>
      <c r="AU22" s="44">
        <v>0</v>
      </c>
      <c r="AV22" s="44">
        <v>584648</v>
      </c>
      <c r="AW22" s="44">
        <v>1184648</v>
      </c>
      <c r="AX22" s="45">
        <v>7274</v>
      </c>
      <c r="AY22" s="45">
        <v>6134</v>
      </c>
      <c r="AZ22" s="45">
        <v>381</v>
      </c>
      <c r="BA22" s="45">
        <v>13789</v>
      </c>
      <c r="BB22" s="46">
        <f t="shared" si="2"/>
        <v>3.5918207866631935</v>
      </c>
      <c r="BC22" s="45">
        <v>158340</v>
      </c>
      <c r="BD22" s="45">
        <v>72576</v>
      </c>
      <c r="BE22" s="45">
        <v>230916</v>
      </c>
      <c r="BF22" s="45">
        <v>39949</v>
      </c>
      <c r="BG22" s="45">
        <v>217962</v>
      </c>
      <c r="BH22" s="45">
        <v>284654</v>
      </c>
      <c r="BI22" s="45">
        <v>22791</v>
      </c>
      <c r="BJ22" s="45">
        <v>1184648</v>
      </c>
      <c r="BK22" s="48">
        <v>7503</v>
      </c>
      <c r="BL22" s="48">
        <v>7279</v>
      </c>
      <c r="BM22" s="48">
        <v>14782</v>
      </c>
      <c r="BN22" s="48">
        <v>14235</v>
      </c>
      <c r="BO22" s="47">
        <v>843</v>
      </c>
      <c r="BP22" s="47">
        <v>289</v>
      </c>
      <c r="BQ22" s="48">
        <v>1132</v>
      </c>
      <c r="BR22" s="48">
        <v>1056</v>
      </c>
      <c r="BS22" s="47">
        <v>282</v>
      </c>
      <c r="BT22" s="48">
        <v>1338</v>
      </c>
      <c r="BU22" s="48">
        <v>8446</v>
      </c>
      <c r="BV22" s="48">
        <v>39933</v>
      </c>
      <c r="BW22" s="47">
        <v>31</v>
      </c>
      <c r="BX22" s="47">
        <v>3</v>
      </c>
      <c r="BY22" s="47">
        <v>34</v>
      </c>
      <c r="BZ22" s="47">
        <v>56</v>
      </c>
      <c r="CA22" s="51">
        <v>2519</v>
      </c>
      <c r="CB22" s="49">
        <v>580</v>
      </c>
      <c r="CC22" s="51">
        <v>3099</v>
      </c>
      <c r="CD22" s="50">
        <f t="shared" si="3"/>
        <v>0.80724146913258665</v>
      </c>
      <c r="CE22" s="51">
        <v>11146</v>
      </c>
      <c r="CF22" s="52" t="s">
        <v>489</v>
      </c>
      <c r="CG22" s="50">
        <f t="shared" si="4"/>
        <v>2.9033602500651212</v>
      </c>
      <c r="CH22" s="51">
        <v>1250</v>
      </c>
      <c r="CI22" s="51">
        <v>2226</v>
      </c>
      <c r="CJ22" s="52" t="s">
        <v>488</v>
      </c>
      <c r="CK22" s="51">
        <v>8767</v>
      </c>
      <c r="CL22" s="49">
        <v>121</v>
      </c>
      <c r="CM22" s="49"/>
      <c r="CN22" s="49"/>
      <c r="CO22" s="51">
        <v>30207</v>
      </c>
      <c r="CP22" s="51">
        <v>3571</v>
      </c>
      <c r="CQ22" s="51">
        <v>39095</v>
      </c>
      <c r="CR22" s="50">
        <f t="shared" si="5"/>
        <v>10.183641573326387</v>
      </c>
      <c r="CS22" s="50">
        <f t="shared" si="6"/>
        <v>3.5075363359052574</v>
      </c>
      <c r="CT22" s="49">
        <v>469</v>
      </c>
      <c r="CU22" s="49">
        <v>452</v>
      </c>
      <c r="CV22" s="49">
        <v>98</v>
      </c>
      <c r="CW22" s="49">
        <v>18</v>
      </c>
      <c r="CX22" s="49">
        <v>0</v>
      </c>
      <c r="CY22" s="49">
        <v>116</v>
      </c>
      <c r="CZ22" s="49">
        <v>29</v>
      </c>
      <c r="DA22" s="51">
        <v>1129</v>
      </c>
      <c r="DB22" s="49">
        <v>875</v>
      </c>
      <c r="DC22" s="49">
        <v>0</v>
      </c>
      <c r="DD22" s="51">
        <v>2004</v>
      </c>
      <c r="DE22" s="49">
        <v>45</v>
      </c>
      <c r="DF22" s="49">
        <v>20</v>
      </c>
      <c r="DG22" s="49">
        <v>0</v>
      </c>
      <c r="DH22" s="49">
        <v>65</v>
      </c>
      <c r="DI22" s="51">
        <v>181</v>
      </c>
      <c r="DJ22" s="49">
        <v>801</v>
      </c>
      <c r="DK22" s="49">
        <v>70</v>
      </c>
      <c r="DL22" s="49">
        <v>0</v>
      </c>
      <c r="DM22" s="51">
        <v>871</v>
      </c>
      <c r="DN22" s="51">
        <v>2875</v>
      </c>
      <c r="DO22" s="50">
        <f t="shared" si="7"/>
        <v>0.74889294087001823</v>
      </c>
      <c r="DP22" s="49">
        <v>27</v>
      </c>
      <c r="DQ22" s="49">
        <v>17</v>
      </c>
      <c r="DR22" s="49">
        <v>210</v>
      </c>
      <c r="DS22" s="49">
        <v>8</v>
      </c>
      <c r="DT22" s="49">
        <v>125</v>
      </c>
      <c r="DU22" s="49">
        <v>35</v>
      </c>
      <c r="DV22" s="49">
        <v>5</v>
      </c>
      <c r="DW22" s="49">
        <v>8</v>
      </c>
      <c r="DX22" s="49">
        <v>4</v>
      </c>
      <c r="DY22" s="49">
        <v>369</v>
      </c>
      <c r="DZ22" s="51">
        <v>1168</v>
      </c>
      <c r="EA22" s="49">
        <v>900</v>
      </c>
      <c r="EB22" s="52"/>
    </row>
    <row r="23" spans="1:132" s="3" customFormat="1">
      <c r="A23" s="3" t="s">
        <v>37</v>
      </c>
      <c r="B23" s="3" t="s">
        <v>294</v>
      </c>
      <c r="C23" s="3" t="s">
        <v>289</v>
      </c>
      <c r="D23" s="35" t="s">
        <v>189</v>
      </c>
      <c r="E23" s="37">
        <v>740</v>
      </c>
      <c r="F23" s="37"/>
      <c r="G23" s="37">
        <v>14</v>
      </c>
      <c r="H23" s="36"/>
      <c r="I23" s="37"/>
      <c r="J23" s="37">
        <v>1342</v>
      </c>
      <c r="K23" s="36">
        <v>36</v>
      </c>
      <c r="L23" s="37">
        <v>1700</v>
      </c>
      <c r="M23" s="38">
        <f t="shared" si="8"/>
        <v>1.2667660208643816</v>
      </c>
      <c r="N23" s="39">
        <v>43647</v>
      </c>
      <c r="O23" s="39">
        <v>44012</v>
      </c>
      <c r="P23" s="40">
        <v>0</v>
      </c>
      <c r="Q23" s="40">
        <v>0</v>
      </c>
      <c r="R23" s="40">
        <v>20</v>
      </c>
      <c r="S23" s="40">
        <v>20</v>
      </c>
      <c r="T23" s="40">
        <v>0</v>
      </c>
      <c r="U23" s="40">
        <v>20</v>
      </c>
      <c r="V23" s="40">
        <v>0</v>
      </c>
      <c r="W23" s="40">
        <v>6</v>
      </c>
      <c r="X23" s="41">
        <v>17000</v>
      </c>
      <c r="Y23" s="42">
        <f t="shared" si="1"/>
        <v>12.667660208643815</v>
      </c>
      <c r="Z23" s="41">
        <v>0</v>
      </c>
      <c r="AA23" s="41">
        <v>0</v>
      </c>
      <c r="AB23" s="41">
        <v>0</v>
      </c>
      <c r="AC23" s="41">
        <v>9215</v>
      </c>
      <c r="AD23" s="41">
        <v>9215</v>
      </c>
      <c r="AE23" s="41">
        <v>26215</v>
      </c>
      <c r="AF23" s="41">
        <v>243</v>
      </c>
      <c r="AG23" s="41">
        <v>26458</v>
      </c>
      <c r="AH23" s="41">
        <v>200</v>
      </c>
      <c r="AI23" s="41">
        <v>0</v>
      </c>
      <c r="AJ23" s="41">
        <v>0</v>
      </c>
      <c r="AK23" s="41">
        <v>200</v>
      </c>
      <c r="AL23" s="41">
        <v>0</v>
      </c>
      <c r="AM23" s="43">
        <v>0</v>
      </c>
      <c r="AN23" s="41">
        <v>0</v>
      </c>
      <c r="AO23" s="41">
        <v>0</v>
      </c>
      <c r="AP23" s="41">
        <v>0</v>
      </c>
      <c r="AQ23" s="41">
        <v>200</v>
      </c>
      <c r="AR23" s="41">
        <v>380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5">
        <v>1819</v>
      </c>
      <c r="AY23" s="45">
        <v>679</v>
      </c>
      <c r="AZ23" s="45">
        <v>0</v>
      </c>
      <c r="BA23" s="45">
        <v>2498</v>
      </c>
      <c r="BB23" s="46">
        <f t="shared" si="2"/>
        <v>1.8614008941877795</v>
      </c>
      <c r="BC23" s="45">
        <v>15745</v>
      </c>
      <c r="BD23" s="45">
        <v>1279</v>
      </c>
      <c r="BE23" s="45">
        <v>17024</v>
      </c>
      <c r="BF23" s="45">
        <v>9257</v>
      </c>
      <c r="BG23" s="45">
        <v>26458</v>
      </c>
      <c r="BH23" s="45">
        <v>28779</v>
      </c>
      <c r="BI23" s="45">
        <v>200</v>
      </c>
      <c r="BJ23" s="45">
        <v>0</v>
      </c>
      <c r="BK23" s="48">
        <v>3031</v>
      </c>
      <c r="BL23" s="47">
        <v>22</v>
      </c>
      <c r="BM23" s="48">
        <v>3053</v>
      </c>
      <c r="BN23" s="48">
        <v>16598</v>
      </c>
      <c r="BO23" s="47"/>
      <c r="BP23" s="47"/>
      <c r="BQ23" s="47">
        <v>226</v>
      </c>
      <c r="BR23" s="47"/>
      <c r="BS23" s="47"/>
      <c r="BT23" s="47">
        <v>35</v>
      </c>
      <c r="BU23" s="48">
        <v>9097</v>
      </c>
      <c r="BV23" s="48">
        <v>29009</v>
      </c>
      <c r="BW23" s="47">
        <v>13</v>
      </c>
      <c r="BX23" s="47">
        <v>2</v>
      </c>
      <c r="BY23" s="47">
        <v>15</v>
      </c>
      <c r="BZ23" s="47">
        <v>51</v>
      </c>
      <c r="CA23" s="49"/>
      <c r="CB23" s="49"/>
      <c r="CC23" s="49">
        <v>473</v>
      </c>
      <c r="CD23" s="50">
        <f t="shared" si="3"/>
        <v>0.35245901639344263</v>
      </c>
      <c r="CE23" s="51">
        <v>2476</v>
      </c>
      <c r="CF23" s="52" t="s">
        <v>489</v>
      </c>
      <c r="CG23" s="50">
        <f t="shared" si="4"/>
        <v>1.8450074515648287</v>
      </c>
      <c r="CH23" s="49">
        <v>45</v>
      </c>
      <c r="CI23" s="51">
        <v>1140</v>
      </c>
      <c r="CJ23" s="52" t="s">
        <v>488</v>
      </c>
      <c r="CK23" s="51">
        <v>1088</v>
      </c>
      <c r="CL23" s="49">
        <v>0</v>
      </c>
      <c r="CM23" s="49"/>
      <c r="CN23" s="49"/>
      <c r="CO23" s="49">
        <v>689</v>
      </c>
      <c r="CP23" s="49">
        <v>180</v>
      </c>
      <c r="CQ23" s="51">
        <v>1777</v>
      </c>
      <c r="CR23" s="50">
        <f t="shared" si="5"/>
        <v>1.3241430700447094</v>
      </c>
      <c r="CS23" s="50">
        <f t="shared" si="6"/>
        <v>0.71768982229402267</v>
      </c>
      <c r="CT23" s="49">
        <v>0</v>
      </c>
      <c r="CU23" s="49">
        <v>75</v>
      </c>
      <c r="CV23" s="49">
        <v>39</v>
      </c>
      <c r="CW23" s="49">
        <v>23</v>
      </c>
      <c r="CX23" s="49">
        <v>0</v>
      </c>
      <c r="CY23" s="49">
        <v>62</v>
      </c>
      <c r="CZ23" s="49">
        <v>4</v>
      </c>
      <c r="DA23" s="49"/>
      <c r="DB23" s="49"/>
      <c r="DC23" s="49"/>
      <c r="DD23" s="51">
        <v>1036</v>
      </c>
      <c r="DE23" s="49">
        <v>2</v>
      </c>
      <c r="DF23" s="49">
        <v>0</v>
      </c>
      <c r="DG23" s="49">
        <v>0</v>
      </c>
      <c r="DH23" s="49">
        <v>2</v>
      </c>
      <c r="DI23" s="51">
        <v>64</v>
      </c>
      <c r="DJ23" s="49">
        <v>29</v>
      </c>
      <c r="DK23" s="49">
        <v>0</v>
      </c>
      <c r="DL23" s="49">
        <v>0</v>
      </c>
      <c r="DM23" s="51">
        <v>29</v>
      </c>
      <c r="DN23" s="51">
        <v>1065</v>
      </c>
      <c r="DO23" s="50">
        <f t="shared" si="7"/>
        <v>0.79359165424739198</v>
      </c>
      <c r="DP23" s="52"/>
      <c r="DQ23" s="52">
        <v>0</v>
      </c>
      <c r="DR23" s="49">
        <v>0</v>
      </c>
      <c r="DS23" s="49">
        <v>1</v>
      </c>
      <c r="DT23" s="49">
        <v>11</v>
      </c>
      <c r="DU23" s="49">
        <v>0</v>
      </c>
      <c r="DV23" s="49">
        <v>0</v>
      </c>
      <c r="DW23" s="49">
        <v>0</v>
      </c>
      <c r="DX23" s="49">
        <v>4</v>
      </c>
      <c r="DY23" s="49">
        <v>3</v>
      </c>
      <c r="DZ23" s="49"/>
      <c r="EA23" s="49"/>
      <c r="EB23" s="51">
        <v>4175</v>
      </c>
    </row>
    <row r="24" spans="1:132" s="3" customFormat="1">
      <c r="A24" s="3" t="s">
        <v>39</v>
      </c>
      <c r="B24" s="3" t="s">
        <v>331</v>
      </c>
      <c r="C24" s="3" t="s">
        <v>292</v>
      </c>
      <c r="D24" s="35" t="s">
        <v>187</v>
      </c>
      <c r="E24" s="37">
        <v>1184</v>
      </c>
      <c r="F24" s="37"/>
      <c r="G24" s="37">
        <v>288</v>
      </c>
      <c r="H24" s="36"/>
      <c r="I24" s="37"/>
      <c r="J24" s="36">
        <v>996</v>
      </c>
      <c r="K24" s="36">
        <v>37</v>
      </c>
      <c r="L24" s="36">
        <v>552</v>
      </c>
      <c r="M24" s="38">
        <f t="shared" si="8"/>
        <v>0.55421686746987953</v>
      </c>
      <c r="N24" s="39">
        <v>43647</v>
      </c>
      <c r="O24" s="39">
        <v>44012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2</v>
      </c>
      <c r="X24" s="41">
        <v>4000</v>
      </c>
      <c r="Y24" s="42">
        <f t="shared" si="1"/>
        <v>4.0160642570281126</v>
      </c>
      <c r="Z24" s="41">
        <v>0</v>
      </c>
      <c r="AA24" s="41">
        <v>0</v>
      </c>
      <c r="AB24" s="41">
        <v>0</v>
      </c>
      <c r="AC24" s="41">
        <v>3148</v>
      </c>
      <c r="AD24" s="41">
        <v>3148</v>
      </c>
      <c r="AE24" s="41">
        <v>7148</v>
      </c>
      <c r="AF24" s="41">
        <v>0</v>
      </c>
      <c r="AG24" s="41">
        <v>7148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3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5">
        <v>4800</v>
      </c>
      <c r="AY24" s="45">
        <v>571</v>
      </c>
      <c r="AZ24" s="45">
        <v>938</v>
      </c>
      <c r="BA24" s="45">
        <v>6309</v>
      </c>
      <c r="BB24" s="46">
        <f t="shared" si="2"/>
        <v>6.3343373493975905</v>
      </c>
      <c r="BC24" s="45">
        <v>0</v>
      </c>
      <c r="BD24" s="45">
        <v>0</v>
      </c>
      <c r="BE24" s="45">
        <v>0</v>
      </c>
      <c r="BF24" s="45">
        <v>1563</v>
      </c>
      <c r="BG24" s="45">
        <v>7148</v>
      </c>
      <c r="BH24" s="45">
        <v>7872</v>
      </c>
      <c r="BI24" s="45">
        <v>0</v>
      </c>
      <c r="BJ24" s="45">
        <v>0</v>
      </c>
      <c r="BK24" s="48">
        <v>2430</v>
      </c>
      <c r="BL24" s="48">
        <v>2306</v>
      </c>
      <c r="BM24" s="48">
        <v>4736</v>
      </c>
      <c r="BN24" s="48">
        <v>17438</v>
      </c>
      <c r="BO24" s="47">
        <v>665</v>
      </c>
      <c r="BP24" s="47">
        <v>173</v>
      </c>
      <c r="BQ24" s="47">
        <v>838</v>
      </c>
      <c r="BR24" s="47">
        <v>349</v>
      </c>
      <c r="BS24" s="47">
        <v>7</v>
      </c>
      <c r="BT24" s="47">
        <v>356</v>
      </c>
      <c r="BU24" s="48">
        <v>19838</v>
      </c>
      <c r="BV24" s="48">
        <v>43206</v>
      </c>
      <c r="BW24" s="47">
        <v>0</v>
      </c>
      <c r="BX24" s="47">
        <v>0</v>
      </c>
      <c r="BY24" s="47">
        <v>0</v>
      </c>
      <c r="BZ24" s="47">
        <v>51</v>
      </c>
      <c r="CA24" s="49"/>
      <c r="CB24" s="49"/>
      <c r="CC24" s="49">
        <v>290</v>
      </c>
      <c r="CD24" s="50">
        <f t="shared" si="3"/>
        <v>0.29116465863453816</v>
      </c>
      <c r="CE24" s="49">
        <v>350</v>
      </c>
      <c r="CF24" s="52" t="s">
        <v>488</v>
      </c>
      <c r="CG24" s="50">
        <f t="shared" si="4"/>
        <v>0.35140562248995982</v>
      </c>
      <c r="CH24" s="49">
        <v>75</v>
      </c>
      <c r="CI24" s="49">
        <v>0</v>
      </c>
      <c r="CJ24" s="52" t="s">
        <v>489</v>
      </c>
      <c r="CK24" s="49">
        <v>574</v>
      </c>
      <c r="CL24" s="49">
        <v>0</v>
      </c>
      <c r="CM24" s="49">
        <v>620</v>
      </c>
      <c r="CN24" s="49">
        <v>391</v>
      </c>
      <c r="CO24" s="51">
        <v>1011</v>
      </c>
      <c r="CP24" s="49">
        <v>194</v>
      </c>
      <c r="CQ24" s="51">
        <v>1585</v>
      </c>
      <c r="CR24" s="50">
        <f t="shared" si="5"/>
        <v>1.5913654618473896</v>
      </c>
      <c r="CS24" s="50">
        <f t="shared" si="6"/>
        <v>4.5285714285714285</v>
      </c>
      <c r="CT24" s="49">
        <v>0</v>
      </c>
      <c r="CU24" s="49">
        <v>7</v>
      </c>
      <c r="CV24" s="49">
        <v>0</v>
      </c>
      <c r="CW24" s="49">
        <v>0</v>
      </c>
      <c r="CX24" s="49">
        <v>0</v>
      </c>
      <c r="CY24" s="49">
        <v>0</v>
      </c>
      <c r="CZ24" s="49">
        <v>0</v>
      </c>
      <c r="DA24" s="49">
        <v>0</v>
      </c>
      <c r="DB24" s="49">
        <v>0</v>
      </c>
      <c r="DC24" s="49">
        <v>0</v>
      </c>
      <c r="DD24" s="51">
        <v>0</v>
      </c>
      <c r="DE24" s="49">
        <v>0</v>
      </c>
      <c r="DF24" s="49">
        <v>0</v>
      </c>
      <c r="DG24" s="49">
        <v>0</v>
      </c>
      <c r="DH24" s="49">
        <v>0</v>
      </c>
      <c r="DI24" s="51">
        <v>0</v>
      </c>
      <c r="DJ24" s="49">
        <v>0</v>
      </c>
      <c r="DK24" s="49">
        <v>0</v>
      </c>
      <c r="DL24" s="49">
        <v>0</v>
      </c>
      <c r="DM24" s="51">
        <v>0</v>
      </c>
      <c r="DN24" s="51">
        <v>0</v>
      </c>
      <c r="DO24" s="50">
        <f t="shared" si="7"/>
        <v>0</v>
      </c>
      <c r="DP24" s="49">
        <v>0</v>
      </c>
      <c r="DQ24" s="49">
        <v>0</v>
      </c>
      <c r="DR24" s="49">
        <v>0</v>
      </c>
      <c r="DS24" s="49">
        <v>0</v>
      </c>
      <c r="DT24" s="49">
        <v>0</v>
      </c>
      <c r="DU24" s="49">
        <v>0</v>
      </c>
      <c r="DV24" s="49">
        <v>0</v>
      </c>
      <c r="DW24" s="49">
        <v>0</v>
      </c>
      <c r="DX24" s="49">
        <v>1</v>
      </c>
      <c r="DY24" s="49">
        <v>0</v>
      </c>
      <c r="DZ24" s="49">
        <v>125</v>
      </c>
      <c r="EA24" s="51">
        <v>1500</v>
      </c>
      <c r="EB24" s="49">
        <v>300</v>
      </c>
    </row>
    <row r="25" spans="1:132" s="3" customFormat="1">
      <c r="A25" s="3" t="s">
        <v>41</v>
      </c>
      <c r="B25" s="3" t="s">
        <v>333</v>
      </c>
      <c r="C25" s="3" t="s">
        <v>287</v>
      </c>
      <c r="D25" s="35" t="s">
        <v>188</v>
      </c>
      <c r="E25" s="37">
        <v>1020</v>
      </c>
      <c r="F25" s="37"/>
      <c r="G25" s="37">
        <v>100</v>
      </c>
      <c r="H25" s="36"/>
      <c r="I25" s="37"/>
      <c r="J25" s="37">
        <v>1431</v>
      </c>
      <c r="K25" s="36">
        <v>41</v>
      </c>
      <c r="L25" s="37">
        <v>1125</v>
      </c>
      <c r="M25" s="38">
        <f t="shared" si="8"/>
        <v>0.78616352201257866</v>
      </c>
      <c r="N25" s="39">
        <v>43647</v>
      </c>
      <c r="O25" s="39">
        <v>44012</v>
      </c>
      <c r="P25" s="40">
        <v>0</v>
      </c>
      <c r="Q25" s="40">
        <v>24</v>
      </c>
      <c r="R25" s="40">
        <v>0</v>
      </c>
      <c r="S25" s="40">
        <v>24</v>
      </c>
      <c r="T25" s="40">
        <v>0</v>
      </c>
      <c r="U25" s="40">
        <v>24</v>
      </c>
      <c r="V25" s="40">
        <v>0</v>
      </c>
      <c r="W25" s="40">
        <v>13</v>
      </c>
      <c r="X25" s="41">
        <v>37500</v>
      </c>
      <c r="Y25" s="42">
        <f t="shared" si="1"/>
        <v>26.20545073375262</v>
      </c>
      <c r="Z25" s="41">
        <v>15</v>
      </c>
      <c r="AA25" s="41">
        <v>0</v>
      </c>
      <c r="AB25" s="41">
        <v>0</v>
      </c>
      <c r="AC25" s="41">
        <v>14500</v>
      </c>
      <c r="AD25" s="41">
        <v>14500</v>
      </c>
      <c r="AE25" s="41">
        <v>52000</v>
      </c>
      <c r="AF25" s="41">
        <v>0</v>
      </c>
      <c r="AG25" s="41">
        <v>52000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390</v>
      </c>
      <c r="AN25" s="41">
        <v>0</v>
      </c>
      <c r="AO25" s="41">
        <v>390</v>
      </c>
      <c r="AP25" s="41">
        <v>0</v>
      </c>
      <c r="AQ25" s="41">
        <v>390</v>
      </c>
      <c r="AR25" s="41">
        <v>2260</v>
      </c>
      <c r="AS25" s="44">
        <v>0</v>
      </c>
      <c r="AT25" s="44">
        <v>0</v>
      </c>
      <c r="AU25" s="44">
        <v>0</v>
      </c>
      <c r="AV25" s="44">
        <v>7000</v>
      </c>
      <c r="AW25" s="44">
        <v>7000</v>
      </c>
      <c r="AX25" s="45"/>
      <c r="AY25" s="45"/>
      <c r="AZ25" s="45"/>
      <c r="BA25" s="45">
        <v>4500</v>
      </c>
      <c r="BB25" s="46">
        <f t="shared" si="2"/>
        <v>3.1446540880503147</v>
      </c>
      <c r="BC25" s="45">
        <v>18037</v>
      </c>
      <c r="BD25" s="45">
        <v>6510</v>
      </c>
      <c r="BE25" s="45">
        <v>24547</v>
      </c>
      <c r="BF25" s="45">
        <v>23500</v>
      </c>
      <c r="BG25" s="45">
        <v>52000</v>
      </c>
      <c r="BH25" s="45">
        <v>52547</v>
      </c>
      <c r="BI25" s="45">
        <v>0</v>
      </c>
      <c r="BJ25" s="45">
        <v>0</v>
      </c>
      <c r="BK25" s="48">
        <v>5254</v>
      </c>
      <c r="BL25" s="48">
        <v>2090</v>
      </c>
      <c r="BM25" s="48">
        <v>7344</v>
      </c>
      <c r="BN25" s="48">
        <v>14421</v>
      </c>
      <c r="BO25" s="47">
        <v>899</v>
      </c>
      <c r="BP25" s="47">
        <v>213</v>
      </c>
      <c r="BQ25" s="48">
        <v>1112</v>
      </c>
      <c r="BR25" s="47">
        <v>197</v>
      </c>
      <c r="BS25" s="47">
        <v>42</v>
      </c>
      <c r="BT25" s="47">
        <v>239</v>
      </c>
      <c r="BU25" s="48">
        <v>6599</v>
      </c>
      <c r="BV25" s="48">
        <v>29715</v>
      </c>
      <c r="BW25" s="47">
        <v>5</v>
      </c>
      <c r="BX25" s="47">
        <v>0</v>
      </c>
      <c r="BY25" s="47">
        <v>5</v>
      </c>
      <c r="BZ25" s="47">
        <v>51</v>
      </c>
      <c r="CA25" s="49"/>
      <c r="CB25" s="49"/>
      <c r="CC25" s="49">
        <v>633</v>
      </c>
      <c r="CD25" s="50">
        <f t="shared" si="3"/>
        <v>0.44234800838574423</v>
      </c>
      <c r="CE25" s="51">
        <v>2829</v>
      </c>
      <c r="CF25" s="52" t="s">
        <v>488</v>
      </c>
      <c r="CG25" s="50">
        <f t="shared" si="4"/>
        <v>1.9769392033542976</v>
      </c>
      <c r="CH25" s="49">
        <v>0</v>
      </c>
      <c r="CI25" s="52"/>
      <c r="CJ25" s="52" t="s">
        <v>489</v>
      </c>
      <c r="CK25" s="51">
        <v>2082</v>
      </c>
      <c r="CL25" s="49">
        <v>417</v>
      </c>
      <c r="CM25" s="51">
        <v>2415</v>
      </c>
      <c r="CN25" s="51">
        <v>1040</v>
      </c>
      <c r="CO25" s="51">
        <v>3455</v>
      </c>
      <c r="CP25" s="49">
        <v>0</v>
      </c>
      <c r="CQ25" s="51">
        <v>5954</v>
      </c>
      <c r="CR25" s="50">
        <f t="shared" si="5"/>
        <v>4.1607267645003496</v>
      </c>
      <c r="CS25" s="50">
        <f t="shared" si="6"/>
        <v>2.1046306115235067</v>
      </c>
      <c r="CT25" s="49">
        <v>94</v>
      </c>
      <c r="CU25" s="49">
        <v>173</v>
      </c>
      <c r="CV25" s="49">
        <v>4</v>
      </c>
      <c r="CW25" s="49">
        <v>6</v>
      </c>
      <c r="CX25" s="49">
        <v>0</v>
      </c>
      <c r="CY25" s="49">
        <v>10</v>
      </c>
      <c r="CZ25" s="49">
        <v>0</v>
      </c>
      <c r="DA25" s="49"/>
      <c r="DB25" s="49"/>
      <c r="DC25" s="49"/>
      <c r="DD25" s="51"/>
      <c r="DE25" s="49">
        <v>0</v>
      </c>
      <c r="DF25" s="49">
        <v>0</v>
      </c>
      <c r="DG25" s="49">
        <v>0</v>
      </c>
      <c r="DH25" s="49">
        <v>0</v>
      </c>
      <c r="DI25" s="51">
        <v>10</v>
      </c>
      <c r="DJ25" s="49">
        <v>0</v>
      </c>
      <c r="DK25" s="49">
        <v>0</v>
      </c>
      <c r="DL25" s="49">
        <v>0</v>
      </c>
      <c r="DM25" s="51">
        <v>0</v>
      </c>
      <c r="DN25" s="51"/>
      <c r="DO25" s="50">
        <f t="shared" si="7"/>
        <v>0</v>
      </c>
      <c r="DP25" s="49">
        <v>0</v>
      </c>
      <c r="DQ25" s="49">
        <v>0</v>
      </c>
      <c r="DR25" s="49">
        <v>0</v>
      </c>
      <c r="DS25" s="49">
        <v>0</v>
      </c>
      <c r="DT25" s="49">
        <v>0</v>
      </c>
      <c r="DU25" s="49">
        <v>0</v>
      </c>
      <c r="DV25" s="49">
        <v>0</v>
      </c>
      <c r="DW25" s="49">
        <v>0</v>
      </c>
      <c r="DX25" s="49">
        <v>6</v>
      </c>
      <c r="DY25" s="49">
        <v>0</v>
      </c>
      <c r="DZ25" s="49">
        <v>287</v>
      </c>
      <c r="EA25" s="51">
        <v>5777</v>
      </c>
      <c r="EB25" s="51">
        <v>1818</v>
      </c>
    </row>
    <row r="26" spans="1:132" s="3" customFormat="1">
      <c r="A26" s="3" t="s">
        <v>44</v>
      </c>
      <c r="B26" s="3" t="s">
        <v>336</v>
      </c>
      <c r="C26" s="3" t="s">
        <v>294</v>
      </c>
      <c r="D26" s="35" t="s">
        <v>187</v>
      </c>
      <c r="E26" s="37">
        <v>1425</v>
      </c>
      <c r="F26" s="37"/>
      <c r="G26" s="37">
        <v>8</v>
      </c>
      <c r="H26" s="36"/>
      <c r="I26" s="37"/>
      <c r="J26" s="37">
        <v>5593</v>
      </c>
      <c r="K26" s="36">
        <v>37</v>
      </c>
      <c r="L26" s="37">
        <v>5200</v>
      </c>
      <c r="M26" s="38">
        <f t="shared" si="8"/>
        <v>0.92973359556588597</v>
      </c>
      <c r="N26" s="39">
        <v>43647</v>
      </c>
      <c r="O26" s="39">
        <v>44012</v>
      </c>
      <c r="P26" s="40">
        <v>30</v>
      </c>
      <c r="Q26" s="40">
        <v>30</v>
      </c>
      <c r="R26" s="40">
        <v>0</v>
      </c>
      <c r="S26" s="40">
        <v>60</v>
      </c>
      <c r="T26" s="40">
        <v>87</v>
      </c>
      <c r="U26" s="40">
        <v>147</v>
      </c>
      <c r="V26" s="40">
        <v>0</v>
      </c>
      <c r="W26" s="40">
        <v>20</v>
      </c>
      <c r="X26" s="41">
        <v>277077</v>
      </c>
      <c r="Y26" s="42">
        <f t="shared" si="1"/>
        <v>49.539960665117114</v>
      </c>
      <c r="Z26" s="41">
        <v>0</v>
      </c>
      <c r="AA26" s="41">
        <v>0</v>
      </c>
      <c r="AB26" s="41">
        <v>0</v>
      </c>
      <c r="AC26" s="41">
        <v>47732</v>
      </c>
      <c r="AD26" s="41">
        <v>47732</v>
      </c>
      <c r="AE26" s="41">
        <v>324809</v>
      </c>
      <c r="AF26" s="41">
        <v>0</v>
      </c>
      <c r="AG26" s="41">
        <v>324809</v>
      </c>
      <c r="AH26" s="41">
        <v>200</v>
      </c>
      <c r="AI26" s="41">
        <v>0</v>
      </c>
      <c r="AJ26" s="41">
        <v>0</v>
      </c>
      <c r="AK26" s="41">
        <v>200</v>
      </c>
      <c r="AL26" s="41">
        <v>0</v>
      </c>
      <c r="AM26" s="43">
        <v>682</v>
      </c>
      <c r="AN26" s="41">
        <v>0</v>
      </c>
      <c r="AO26" s="41">
        <v>682</v>
      </c>
      <c r="AP26" s="41">
        <v>100</v>
      </c>
      <c r="AQ26" s="41">
        <v>982</v>
      </c>
      <c r="AR26" s="41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5">
        <v>19443</v>
      </c>
      <c r="AY26" s="45">
        <v>5025</v>
      </c>
      <c r="AZ26" s="45">
        <v>4125</v>
      </c>
      <c r="BA26" s="45">
        <v>28593</v>
      </c>
      <c r="BB26" s="46">
        <f t="shared" si="2"/>
        <v>5.1122832111568028</v>
      </c>
      <c r="BC26" s="45">
        <v>164160</v>
      </c>
      <c r="BD26" s="45">
        <v>15334</v>
      </c>
      <c r="BE26" s="45">
        <v>179494</v>
      </c>
      <c r="BF26" s="45">
        <v>58735</v>
      </c>
      <c r="BG26" s="45">
        <v>324809</v>
      </c>
      <c r="BH26" s="45">
        <v>266822</v>
      </c>
      <c r="BI26" s="45">
        <v>882</v>
      </c>
      <c r="BJ26" s="45">
        <v>0</v>
      </c>
      <c r="BK26" s="48">
        <v>11530</v>
      </c>
      <c r="BL26" s="48">
        <v>9739</v>
      </c>
      <c r="BM26" s="48">
        <v>21269</v>
      </c>
      <c r="BN26" s="48">
        <v>17439</v>
      </c>
      <c r="BO26" s="48">
        <v>1663</v>
      </c>
      <c r="BP26" s="47">
        <v>409</v>
      </c>
      <c r="BQ26" s="48">
        <v>2072</v>
      </c>
      <c r="BR26" s="48">
        <v>1343</v>
      </c>
      <c r="BS26" s="47">
        <v>652</v>
      </c>
      <c r="BT26" s="48">
        <v>1995</v>
      </c>
      <c r="BU26" s="48">
        <v>19838</v>
      </c>
      <c r="BV26" s="48">
        <v>62613</v>
      </c>
      <c r="BW26" s="47">
        <v>57</v>
      </c>
      <c r="BX26" s="47">
        <v>13</v>
      </c>
      <c r="BY26" s="47">
        <v>70</v>
      </c>
      <c r="BZ26" s="47">
        <v>52</v>
      </c>
      <c r="CA26" s="49"/>
      <c r="CB26" s="49"/>
      <c r="CC26" s="51">
        <v>3387</v>
      </c>
      <c r="CD26" s="50">
        <f t="shared" si="3"/>
        <v>0.60557840157339526</v>
      </c>
      <c r="CE26" s="51">
        <v>20252</v>
      </c>
      <c r="CF26" s="52" t="s">
        <v>489</v>
      </c>
      <c r="CG26" s="50">
        <f t="shared" si="4"/>
        <v>3.6209547648846772</v>
      </c>
      <c r="CH26" s="49">
        <v>520</v>
      </c>
      <c r="CI26" s="49">
        <v>762</v>
      </c>
      <c r="CJ26" s="52" t="s">
        <v>489</v>
      </c>
      <c r="CK26" s="51">
        <v>8689</v>
      </c>
      <c r="CL26" s="51">
        <v>3522</v>
      </c>
      <c r="CM26" s="51">
        <v>16358</v>
      </c>
      <c r="CN26" s="51">
        <v>21691</v>
      </c>
      <c r="CO26" s="51">
        <v>38049</v>
      </c>
      <c r="CP26" s="49">
        <v>0</v>
      </c>
      <c r="CQ26" s="51">
        <v>50260</v>
      </c>
      <c r="CR26" s="50">
        <f t="shared" si="5"/>
        <v>8.9862327909887352</v>
      </c>
      <c r="CS26" s="50">
        <f t="shared" si="6"/>
        <v>2.4817301994864707</v>
      </c>
      <c r="CT26" s="51">
        <v>1325</v>
      </c>
      <c r="CU26" s="51">
        <v>2209</v>
      </c>
      <c r="CV26" s="49">
        <v>194</v>
      </c>
      <c r="CW26" s="49">
        <v>83</v>
      </c>
      <c r="CX26" s="49">
        <v>15</v>
      </c>
      <c r="CY26" s="49">
        <v>292</v>
      </c>
      <c r="CZ26" s="49">
        <v>78</v>
      </c>
      <c r="DA26" s="51">
        <v>1858</v>
      </c>
      <c r="DB26" s="51">
        <v>1766</v>
      </c>
      <c r="DC26" s="49">
        <v>52</v>
      </c>
      <c r="DD26" s="51">
        <v>3676</v>
      </c>
      <c r="DE26" s="49">
        <v>1</v>
      </c>
      <c r="DF26" s="49">
        <v>0</v>
      </c>
      <c r="DG26" s="49">
        <v>0</v>
      </c>
      <c r="DH26" s="49">
        <v>1</v>
      </c>
      <c r="DI26" s="51">
        <v>293</v>
      </c>
      <c r="DJ26" s="49">
        <v>9</v>
      </c>
      <c r="DK26" s="49">
        <v>0</v>
      </c>
      <c r="DL26" s="49">
        <v>0</v>
      </c>
      <c r="DM26" s="51">
        <v>9</v>
      </c>
      <c r="DN26" s="51">
        <v>3685</v>
      </c>
      <c r="DO26" s="50">
        <f t="shared" si="7"/>
        <v>0.65885928839620955</v>
      </c>
      <c r="DP26" s="49">
        <v>126</v>
      </c>
      <c r="DQ26" s="49">
        <v>20</v>
      </c>
      <c r="DR26" s="49">
        <v>345</v>
      </c>
      <c r="DS26" s="49">
        <v>2</v>
      </c>
      <c r="DT26" s="49">
        <v>50</v>
      </c>
      <c r="DU26" s="49">
        <v>2</v>
      </c>
      <c r="DV26" s="49">
        <v>3</v>
      </c>
      <c r="DW26" s="49">
        <v>17</v>
      </c>
      <c r="DX26" s="49">
        <v>10</v>
      </c>
      <c r="DY26" s="49">
        <v>5</v>
      </c>
      <c r="DZ26" s="51">
        <v>2087</v>
      </c>
      <c r="EA26" s="49"/>
      <c r="EB26" s="51">
        <v>5103</v>
      </c>
    </row>
    <row r="27" spans="1:132" s="3" customFormat="1">
      <c r="A27" s="3" t="s">
        <v>45</v>
      </c>
      <c r="B27" s="3" t="s">
        <v>337</v>
      </c>
      <c r="C27" s="3" t="s">
        <v>294</v>
      </c>
      <c r="D27" s="35" t="s">
        <v>187</v>
      </c>
      <c r="E27" s="37">
        <v>1849</v>
      </c>
      <c r="F27" s="37">
        <v>5</v>
      </c>
      <c r="G27" s="37">
        <v>272</v>
      </c>
      <c r="H27" s="36"/>
      <c r="I27" s="37">
        <v>64</v>
      </c>
      <c r="J27" s="37">
        <v>9852</v>
      </c>
      <c r="K27" s="36">
        <v>38</v>
      </c>
      <c r="L27" s="37">
        <v>9507</v>
      </c>
      <c r="M27" s="38">
        <f t="shared" si="8"/>
        <v>0.96498172959805117</v>
      </c>
      <c r="N27" s="39">
        <v>43647</v>
      </c>
      <c r="O27" s="39">
        <v>44012</v>
      </c>
      <c r="P27" s="40">
        <v>145</v>
      </c>
      <c r="Q27" s="40">
        <v>95</v>
      </c>
      <c r="R27" s="40">
        <v>25</v>
      </c>
      <c r="S27" s="40">
        <v>265</v>
      </c>
      <c r="T27" s="40">
        <v>40</v>
      </c>
      <c r="U27" s="40">
        <v>305</v>
      </c>
      <c r="V27" s="40">
        <v>0</v>
      </c>
      <c r="W27" s="40">
        <v>46</v>
      </c>
      <c r="X27" s="41">
        <v>703488</v>
      </c>
      <c r="Y27" s="42">
        <f t="shared" si="1"/>
        <v>71.405602923264311</v>
      </c>
      <c r="Z27" s="41">
        <v>35</v>
      </c>
      <c r="AA27" s="41">
        <v>0</v>
      </c>
      <c r="AB27" s="41">
        <v>175</v>
      </c>
      <c r="AC27" s="41">
        <v>11362</v>
      </c>
      <c r="AD27" s="41">
        <v>11537</v>
      </c>
      <c r="AE27" s="41">
        <v>715025</v>
      </c>
      <c r="AF27" s="41">
        <v>0</v>
      </c>
      <c r="AG27" s="41">
        <v>715025</v>
      </c>
      <c r="AH27" s="41">
        <v>200</v>
      </c>
      <c r="AI27" s="41">
        <v>0</v>
      </c>
      <c r="AJ27" s="41">
        <v>0</v>
      </c>
      <c r="AK27" s="41">
        <v>200</v>
      </c>
      <c r="AL27" s="41">
        <v>0</v>
      </c>
      <c r="AM27" s="43">
        <v>390</v>
      </c>
      <c r="AN27" s="41">
        <v>450</v>
      </c>
      <c r="AO27" s="41">
        <v>840</v>
      </c>
      <c r="AP27" s="41">
        <v>0</v>
      </c>
      <c r="AQ27" s="41">
        <v>1040</v>
      </c>
      <c r="AR27" s="41">
        <v>3436</v>
      </c>
      <c r="AS27" s="44">
        <v>22310</v>
      </c>
      <c r="AT27" s="44">
        <v>0</v>
      </c>
      <c r="AU27" s="44">
        <v>0</v>
      </c>
      <c r="AV27" s="44">
        <v>0</v>
      </c>
      <c r="AW27" s="44">
        <v>22310</v>
      </c>
      <c r="AX27" s="45">
        <v>34334</v>
      </c>
      <c r="AY27" s="45">
        <v>23346</v>
      </c>
      <c r="AZ27" s="45">
        <v>21325</v>
      </c>
      <c r="BA27" s="45">
        <v>79005</v>
      </c>
      <c r="BB27" s="46">
        <f t="shared" si="2"/>
        <v>8.0191839220462846</v>
      </c>
      <c r="BC27" s="45">
        <v>402290</v>
      </c>
      <c r="BD27" s="45">
        <v>116723</v>
      </c>
      <c r="BE27" s="45">
        <v>519013</v>
      </c>
      <c r="BF27" s="45">
        <v>116110</v>
      </c>
      <c r="BG27" s="45">
        <v>715025</v>
      </c>
      <c r="BH27" s="45">
        <v>714128</v>
      </c>
      <c r="BI27" s="45">
        <v>1039</v>
      </c>
      <c r="BJ27" s="45">
        <v>22310</v>
      </c>
      <c r="BK27" s="48">
        <v>17215</v>
      </c>
      <c r="BL27" s="48">
        <v>14512</v>
      </c>
      <c r="BM27" s="48">
        <v>31727</v>
      </c>
      <c r="BN27" s="48">
        <v>17365</v>
      </c>
      <c r="BO27" s="48">
        <v>1845</v>
      </c>
      <c r="BP27" s="48">
        <v>1247</v>
      </c>
      <c r="BQ27" s="48">
        <v>3092</v>
      </c>
      <c r="BR27" s="48">
        <v>3092</v>
      </c>
      <c r="BS27" s="48">
        <v>1887</v>
      </c>
      <c r="BT27" s="48">
        <v>4979</v>
      </c>
      <c r="BU27" s="48">
        <v>19827</v>
      </c>
      <c r="BV27" s="48">
        <v>76990</v>
      </c>
      <c r="BW27" s="47">
        <v>80</v>
      </c>
      <c r="BX27" s="47">
        <v>12</v>
      </c>
      <c r="BY27" s="47">
        <v>92</v>
      </c>
      <c r="BZ27" s="47">
        <v>57</v>
      </c>
      <c r="CA27" s="51">
        <v>3360</v>
      </c>
      <c r="CB27" s="49">
        <v>913</v>
      </c>
      <c r="CC27" s="51">
        <v>4273</v>
      </c>
      <c r="CD27" s="50">
        <f t="shared" si="3"/>
        <v>0.43371904181892001</v>
      </c>
      <c r="CE27" s="51">
        <v>39849</v>
      </c>
      <c r="CF27" s="52" t="s">
        <v>489</v>
      </c>
      <c r="CG27" s="50">
        <f t="shared" si="4"/>
        <v>4.0447624847746653</v>
      </c>
      <c r="CH27" s="51">
        <v>1772</v>
      </c>
      <c r="CI27" s="51">
        <v>8596</v>
      </c>
      <c r="CJ27" s="52" t="s">
        <v>489</v>
      </c>
      <c r="CK27" s="51">
        <v>14601</v>
      </c>
      <c r="CL27" s="49">
        <v>408</v>
      </c>
      <c r="CM27" s="51">
        <v>38886</v>
      </c>
      <c r="CN27" s="51">
        <v>48783</v>
      </c>
      <c r="CO27" s="51">
        <v>87669</v>
      </c>
      <c r="CP27" s="52"/>
      <c r="CQ27" s="51">
        <v>102678</v>
      </c>
      <c r="CR27" s="50">
        <f t="shared" si="5"/>
        <v>10.42204628501827</v>
      </c>
      <c r="CS27" s="50">
        <f t="shared" si="6"/>
        <v>2.5766769555070392</v>
      </c>
      <c r="CT27" s="49">
        <v>446</v>
      </c>
      <c r="CU27" s="49">
        <v>652</v>
      </c>
      <c r="CV27" s="49">
        <v>104</v>
      </c>
      <c r="CW27" s="49">
        <v>252</v>
      </c>
      <c r="CX27" s="49">
        <v>18</v>
      </c>
      <c r="CY27" s="49">
        <v>374</v>
      </c>
      <c r="CZ27" s="49">
        <v>36</v>
      </c>
      <c r="DA27" s="51">
        <v>1886</v>
      </c>
      <c r="DB27" s="51">
        <v>6937</v>
      </c>
      <c r="DC27" s="49">
        <v>480</v>
      </c>
      <c r="DD27" s="51">
        <v>9303</v>
      </c>
      <c r="DE27" s="49">
        <v>34</v>
      </c>
      <c r="DF27" s="49">
        <v>24</v>
      </c>
      <c r="DG27" s="49">
        <v>0</v>
      </c>
      <c r="DH27" s="49">
        <v>58</v>
      </c>
      <c r="DI27" s="51">
        <v>432</v>
      </c>
      <c r="DJ27" s="49">
        <v>277</v>
      </c>
      <c r="DK27" s="49">
        <v>118</v>
      </c>
      <c r="DL27" s="49">
        <v>0</v>
      </c>
      <c r="DM27" s="51">
        <v>395</v>
      </c>
      <c r="DN27" s="51">
        <v>9698</v>
      </c>
      <c r="DO27" s="50">
        <f t="shared" si="7"/>
        <v>0.98436865611043445</v>
      </c>
      <c r="DP27" s="49">
        <v>73</v>
      </c>
      <c r="DQ27" s="49">
        <v>47</v>
      </c>
      <c r="DR27" s="49">
        <v>963</v>
      </c>
      <c r="DS27" s="49">
        <v>9</v>
      </c>
      <c r="DT27" s="49">
        <v>399</v>
      </c>
      <c r="DU27" s="49">
        <v>56</v>
      </c>
      <c r="DV27" s="49">
        <v>28</v>
      </c>
      <c r="DW27" s="49">
        <v>29</v>
      </c>
      <c r="DX27" s="49">
        <v>16</v>
      </c>
      <c r="DY27" s="51">
        <v>1348</v>
      </c>
      <c r="DZ27" s="51">
        <v>3230</v>
      </c>
      <c r="EA27" s="51">
        <v>11416</v>
      </c>
      <c r="EB27" s="51">
        <v>85117</v>
      </c>
    </row>
    <row r="28" spans="1:132" s="3" customFormat="1">
      <c r="A28" s="3" t="s">
        <v>47</v>
      </c>
      <c r="B28" s="3" t="s">
        <v>339</v>
      </c>
      <c r="C28" s="3" t="s">
        <v>293</v>
      </c>
      <c r="D28" s="35" t="s">
        <v>187</v>
      </c>
      <c r="E28" s="37">
        <v>1301</v>
      </c>
      <c r="F28" s="37"/>
      <c r="G28" s="37">
        <v>352</v>
      </c>
      <c r="H28" s="36"/>
      <c r="I28" s="37"/>
      <c r="J28" s="37">
        <v>1252</v>
      </c>
      <c r="K28" s="36">
        <v>41</v>
      </c>
      <c r="L28" s="37">
        <v>3372</v>
      </c>
      <c r="M28" s="38">
        <f t="shared" si="8"/>
        <v>2.6932907348242812</v>
      </c>
      <c r="N28" s="39">
        <v>43647</v>
      </c>
      <c r="O28" s="39">
        <v>44012</v>
      </c>
      <c r="P28" s="40">
        <v>73</v>
      </c>
      <c r="Q28" s="40">
        <v>0</v>
      </c>
      <c r="R28" s="40">
        <v>0</v>
      </c>
      <c r="S28" s="40">
        <v>73</v>
      </c>
      <c r="T28" s="40">
        <v>25</v>
      </c>
      <c r="U28" s="40">
        <v>98</v>
      </c>
      <c r="V28" s="40">
        <v>0</v>
      </c>
      <c r="W28" s="40">
        <v>2</v>
      </c>
      <c r="X28" s="41">
        <v>217782</v>
      </c>
      <c r="Y28" s="42">
        <f t="shared" si="1"/>
        <v>173.94728434504793</v>
      </c>
      <c r="Z28" s="41">
        <v>0</v>
      </c>
      <c r="AA28" s="41">
        <v>0</v>
      </c>
      <c r="AB28" s="41">
        <v>0</v>
      </c>
      <c r="AC28" s="41">
        <v>4608</v>
      </c>
      <c r="AD28" s="41">
        <v>4608</v>
      </c>
      <c r="AE28" s="41">
        <v>222390</v>
      </c>
      <c r="AF28" s="41">
        <v>0</v>
      </c>
      <c r="AG28" s="41">
        <v>222390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3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5">
        <v>18726</v>
      </c>
      <c r="AY28" s="45">
        <v>4411</v>
      </c>
      <c r="AZ28" s="45">
        <v>5172</v>
      </c>
      <c r="BA28" s="45">
        <v>28309</v>
      </c>
      <c r="BB28" s="46">
        <f t="shared" si="2"/>
        <v>22.611022364217252</v>
      </c>
      <c r="BC28" s="45">
        <v>115935</v>
      </c>
      <c r="BD28" s="45">
        <v>34829</v>
      </c>
      <c r="BE28" s="45">
        <v>150764</v>
      </c>
      <c r="BF28" s="45">
        <v>25126</v>
      </c>
      <c r="BG28" s="45">
        <v>222390</v>
      </c>
      <c r="BH28" s="45">
        <v>204199</v>
      </c>
      <c r="BI28" s="45">
        <v>0</v>
      </c>
      <c r="BJ28" s="45">
        <v>0</v>
      </c>
      <c r="BK28" s="48">
        <v>6002</v>
      </c>
      <c r="BL28" s="48">
        <v>10383</v>
      </c>
      <c r="BM28" s="48">
        <v>16385</v>
      </c>
      <c r="BN28" s="47">
        <v>841</v>
      </c>
      <c r="BO28" s="48">
        <v>1624</v>
      </c>
      <c r="BP28" s="47">
        <v>567</v>
      </c>
      <c r="BQ28" s="48">
        <v>2191</v>
      </c>
      <c r="BR28" s="47">
        <v>504</v>
      </c>
      <c r="BS28" s="47">
        <v>374</v>
      </c>
      <c r="BT28" s="47">
        <v>878</v>
      </c>
      <c r="BU28" s="47">
        <v>10741</v>
      </c>
      <c r="BV28" s="48">
        <v>31036</v>
      </c>
      <c r="BW28" s="47">
        <v>43</v>
      </c>
      <c r="BX28" s="47">
        <v>6</v>
      </c>
      <c r="BY28" s="47">
        <v>49</v>
      </c>
      <c r="BZ28" s="47">
        <v>57</v>
      </c>
      <c r="CA28" s="51">
        <v>1793</v>
      </c>
      <c r="CB28" s="49">
        <v>364</v>
      </c>
      <c r="CC28" s="51">
        <v>2157</v>
      </c>
      <c r="CD28" s="50">
        <f t="shared" si="3"/>
        <v>1.7228434504792332</v>
      </c>
      <c r="CE28" s="51">
        <v>5721</v>
      </c>
      <c r="CF28" s="52" t="s">
        <v>489</v>
      </c>
      <c r="CG28" s="50">
        <f t="shared" si="4"/>
        <v>4.569488817891374</v>
      </c>
      <c r="CH28" s="49">
        <v>709</v>
      </c>
      <c r="CI28" s="49">
        <v>0</v>
      </c>
      <c r="CJ28" s="52" t="s">
        <v>489</v>
      </c>
      <c r="CK28" s="51">
        <v>2090</v>
      </c>
      <c r="CL28" s="49">
        <v>7</v>
      </c>
      <c r="CM28" s="51">
        <v>6407</v>
      </c>
      <c r="CN28" s="49">
        <v>781</v>
      </c>
      <c r="CO28" s="51">
        <v>7188</v>
      </c>
      <c r="CP28" s="51">
        <v>1129</v>
      </c>
      <c r="CQ28" s="51">
        <v>9285</v>
      </c>
      <c r="CR28" s="50">
        <f t="shared" si="5"/>
        <v>7.4161341853035143</v>
      </c>
      <c r="CS28" s="50">
        <f t="shared" si="6"/>
        <v>1.6229680125852124</v>
      </c>
      <c r="CT28" s="49">
        <v>88</v>
      </c>
      <c r="CU28" s="49">
        <v>119</v>
      </c>
      <c r="CV28" s="49">
        <v>70</v>
      </c>
      <c r="CW28" s="49">
        <v>63</v>
      </c>
      <c r="CX28" s="49">
        <v>1</v>
      </c>
      <c r="CY28" s="49">
        <v>134</v>
      </c>
      <c r="CZ28" s="49">
        <v>3</v>
      </c>
      <c r="DA28" s="49">
        <v>474</v>
      </c>
      <c r="DB28" s="49">
        <v>560</v>
      </c>
      <c r="DC28" s="49">
        <v>0</v>
      </c>
      <c r="DD28" s="51">
        <v>1034</v>
      </c>
      <c r="DE28" s="49">
        <v>0</v>
      </c>
      <c r="DF28" s="49">
        <v>0</v>
      </c>
      <c r="DG28" s="49">
        <v>0</v>
      </c>
      <c r="DH28" s="49">
        <v>0</v>
      </c>
      <c r="DI28" s="51">
        <v>134</v>
      </c>
      <c r="DJ28" s="49">
        <v>0</v>
      </c>
      <c r="DK28" s="49">
        <v>0</v>
      </c>
      <c r="DL28" s="49">
        <v>0</v>
      </c>
      <c r="DM28" s="51">
        <v>0</v>
      </c>
      <c r="DN28" s="51">
        <v>1034</v>
      </c>
      <c r="DO28" s="50">
        <f t="shared" si="7"/>
        <v>0.82587859424920129</v>
      </c>
      <c r="DP28" s="49">
        <v>4</v>
      </c>
      <c r="DQ28" s="49">
        <v>0</v>
      </c>
      <c r="DR28" s="49">
        <v>0</v>
      </c>
      <c r="DS28" s="49">
        <v>0</v>
      </c>
      <c r="DT28" s="49">
        <v>0</v>
      </c>
      <c r="DU28" s="49">
        <v>1</v>
      </c>
      <c r="DV28" s="49">
        <v>0</v>
      </c>
      <c r="DW28" s="49">
        <v>0</v>
      </c>
      <c r="DX28" s="49">
        <v>13</v>
      </c>
      <c r="DY28" s="49">
        <v>4</v>
      </c>
      <c r="DZ28" s="49">
        <v>575</v>
      </c>
      <c r="EA28" s="49">
        <v>465</v>
      </c>
      <c r="EB28" s="51">
        <v>9568</v>
      </c>
    </row>
    <row r="29" spans="1:132" s="3" customFormat="1">
      <c r="A29" s="3" t="s">
        <v>49</v>
      </c>
      <c r="B29" s="3" t="s">
        <v>286</v>
      </c>
      <c r="C29" s="3" t="s">
        <v>294</v>
      </c>
      <c r="D29" s="35" t="s">
        <v>187</v>
      </c>
      <c r="E29" s="37">
        <v>1887</v>
      </c>
      <c r="F29" s="37"/>
      <c r="G29" s="37">
        <v>320</v>
      </c>
      <c r="H29" s="36"/>
      <c r="I29" s="37"/>
      <c r="J29" s="37">
        <v>21225</v>
      </c>
      <c r="K29" s="36">
        <v>37</v>
      </c>
      <c r="L29" s="37">
        <v>6000</v>
      </c>
      <c r="M29" s="38">
        <f t="shared" si="8"/>
        <v>0.28268551236749118</v>
      </c>
      <c r="N29" s="39">
        <v>43647</v>
      </c>
      <c r="O29" s="39">
        <v>44012</v>
      </c>
      <c r="P29" s="40">
        <v>100</v>
      </c>
      <c r="Q29" s="40">
        <v>40</v>
      </c>
      <c r="R29" s="40">
        <v>30</v>
      </c>
      <c r="S29" s="40">
        <v>170</v>
      </c>
      <c r="T29" s="40">
        <v>16</v>
      </c>
      <c r="U29" s="40">
        <v>186</v>
      </c>
      <c r="V29" s="40">
        <v>0</v>
      </c>
      <c r="W29" s="40">
        <v>20</v>
      </c>
      <c r="X29" s="41">
        <v>395722</v>
      </c>
      <c r="Y29" s="42">
        <f t="shared" si="1"/>
        <v>18.644146054181391</v>
      </c>
      <c r="Z29" s="41">
        <v>0</v>
      </c>
      <c r="AA29" s="41">
        <v>0</v>
      </c>
      <c r="AB29" s="41">
        <v>0</v>
      </c>
      <c r="AC29" s="41">
        <v>1000</v>
      </c>
      <c r="AD29" s="41">
        <v>1000</v>
      </c>
      <c r="AE29" s="41">
        <v>396722</v>
      </c>
      <c r="AF29" s="41">
        <v>0</v>
      </c>
      <c r="AG29" s="41">
        <v>396722</v>
      </c>
      <c r="AH29" s="41">
        <v>200</v>
      </c>
      <c r="AI29" s="41">
        <v>0</v>
      </c>
      <c r="AJ29" s="41">
        <v>0</v>
      </c>
      <c r="AK29" s="41">
        <v>200</v>
      </c>
      <c r="AL29" s="41">
        <v>0</v>
      </c>
      <c r="AM29" s="43">
        <v>390</v>
      </c>
      <c r="AN29" s="41">
        <v>0</v>
      </c>
      <c r="AO29" s="41">
        <v>390</v>
      </c>
      <c r="AP29" s="41">
        <v>0</v>
      </c>
      <c r="AQ29" s="41">
        <v>590</v>
      </c>
      <c r="AR29" s="41">
        <v>0</v>
      </c>
      <c r="AS29" s="44">
        <v>111814</v>
      </c>
      <c r="AT29" s="44">
        <v>0</v>
      </c>
      <c r="AU29" s="44">
        <v>0</v>
      </c>
      <c r="AV29" s="44">
        <v>0</v>
      </c>
      <c r="AW29" s="44">
        <v>111814</v>
      </c>
      <c r="AX29" s="45">
        <v>15864</v>
      </c>
      <c r="AY29" s="45">
        <v>6261</v>
      </c>
      <c r="AZ29" s="45">
        <v>3917</v>
      </c>
      <c r="BA29" s="45">
        <v>26042</v>
      </c>
      <c r="BB29" s="46">
        <f t="shared" si="2"/>
        <v>1.2269493521790342</v>
      </c>
      <c r="BC29" s="45">
        <v>208654</v>
      </c>
      <c r="BD29" s="45">
        <v>109059</v>
      </c>
      <c r="BE29" s="45">
        <v>317713</v>
      </c>
      <c r="BF29" s="45">
        <v>0</v>
      </c>
      <c r="BG29" s="45">
        <v>396722</v>
      </c>
      <c r="BH29" s="45">
        <v>343755</v>
      </c>
      <c r="BI29" s="45">
        <v>0</v>
      </c>
      <c r="BJ29" s="45">
        <v>111814</v>
      </c>
      <c r="BK29" s="48">
        <v>18935</v>
      </c>
      <c r="BL29" s="48">
        <v>11282</v>
      </c>
      <c r="BM29" s="48">
        <v>30217</v>
      </c>
      <c r="BN29" s="48">
        <v>14167</v>
      </c>
      <c r="BO29" s="48">
        <v>2755</v>
      </c>
      <c r="BP29" s="47">
        <v>464</v>
      </c>
      <c r="BQ29" s="48">
        <v>3219</v>
      </c>
      <c r="BR29" s="48">
        <v>1759</v>
      </c>
      <c r="BS29" s="47">
        <v>198</v>
      </c>
      <c r="BT29" s="48">
        <v>1957</v>
      </c>
      <c r="BU29" s="48">
        <v>6329</v>
      </c>
      <c r="BV29" s="48">
        <v>55889</v>
      </c>
      <c r="BW29" s="47">
        <v>40</v>
      </c>
      <c r="BX29" s="47">
        <v>10</v>
      </c>
      <c r="BY29" s="47">
        <v>50</v>
      </c>
      <c r="BZ29" s="47">
        <v>53</v>
      </c>
      <c r="CA29" s="51">
        <v>3984</v>
      </c>
      <c r="CB29" s="49">
        <v>870</v>
      </c>
      <c r="CC29" s="51">
        <v>4854</v>
      </c>
      <c r="CD29" s="50">
        <f t="shared" si="3"/>
        <v>0.22869257950530036</v>
      </c>
      <c r="CE29" s="51">
        <v>20230</v>
      </c>
      <c r="CF29" s="52" t="s">
        <v>489</v>
      </c>
      <c r="CG29" s="50">
        <f t="shared" si="4"/>
        <v>0.95312131919905774</v>
      </c>
      <c r="CH29" s="49">
        <v>220</v>
      </c>
      <c r="CI29" s="51">
        <v>12000</v>
      </c>
      <c r="CJ29" s="52" t="s">
        <v>488</v>
      </c>
      <c r="CK29" s="51">
        <v>11816</v>
      </c>
      <c r="CL29" s="51">
        <v>1660</v>
      </c>
      <c r="CM29" s="51">
        <v>29206</v>
      </c>
      <c r="CN29" s="49">
        <v>20876</v>
      </c>
      <c r="CO29" s="51">
        <v>50082</v>
      </c>
      <c r="CP29" s="51">
        <v>2776</v>
      </c>
      <c r="CQ29" s="51">
        <v>63558</v>
      </c>
      <c r="CR29" s="50">
        <f t="shared" si="5"/>
        <v>2.9944876325088341</v>
      </c>
      <c r="CS29" s="50">
        <f t="shared" si="6"/>
        <v>3.1417696490360849</v>
      </c>
      <c r="CT29" s="49">
        <v>520</v>
      </c>
      <c r="CU29" s="49">
        <v>361</v>
      </c>
      <c r="CV29" s="49">
        <v>168</v>
      </c>
      <c r="CW29" s="49">
        <v>206</v>
      </c>
      <c r="CX29" s="49">
        <v>0</v>
      </c>
      <c r="CY29" s="49">
        <v>374</v>
      </c>
      <c r="CZ29" s="49">
        <v>0</v>
      </c>
      <c r="DA29" s="51">
        <v>1955</v>
      </c>
      <c r="DB29" s="51">
        <v>2156</v>
      </c>
      <c r="DC29" s="49">
        <v>0</v>
      </c>
      <c r="DD29" s="51">
        <v>4111</v>
      </c>
      <c r="DE29" s="49">
        <v>0</v>
      </c>
      <c r="DF29" s="49">
        <v>0</v>
      </c>
      <c r="DG29" s="49">
        <v>0</v>
      </c>
      <c r="DH29" s="49">
        <v>0</v>
      </c>
      <c r="DI29" s="51">
        <v>374</v>
      </c>
      <c r="DJ29" s="49">
        <v>0</v>
      </c>
      <c r="DK29" s="49">
        <v>0</v>
      </c>
      <c r="DL29" s="49">
        <v>0</v>
      </c>
      <c r="DM29" s="51">
        <v>0</v>
      </c>
      <c r="DN29" s="51">
        <v>4111</v>
      </c>
      <c r="DO29" s="50">
        <f t="shared" si="7"/>
        <v>0.1936866902237927</v>
      </c>
      <c r="DP29" s="49">
        <v>0</v>
      </c>
      <c r="DQ29" s="49">
        <v>56</v>
      </c>
      <c r="DR29" s="51">
        <v>9934</v>
      </c>
      <c r="DS29" s="49">
        <v>240</v>
      </c>
      <c r="DT29" s="49">
        <v>50</v>
      </c>
      <c r="DU29" s="49">
        <v>5</v>
      </c>
      <c r="DV29" s="49">
        <v>5</v>
      </c>
      <c r="DW29" s="49">
        <v>0</v>
      </c>
      <c r="DX29" s="49">
        <v>4</v>
      </c>
      <c r="DY29" s="49">
        <v>100</v>
      </c>
      <c r="DZ29" s="51">
        <v>1184</v>
      </c>
      <c r="EA29" s="51">
        <v>1200</v>
      </c>
      <c r="EB29" s="51">
        <v>9814</v>
      </c>
    </row>
    <row r="30" spans="1:132" s="3" customFormat="1">
      <c r="A30" s="3" t="s">
        <v>50</v>
      </c>
      <c r="B30" s="3" t="s">
        <v>341</v>
      </c>
      <c r="C30" s="3" t="s">
        <v>289</v>
      </c>
      <c r="D30" s="35" t="s">
        <v>187</v>
      </c>
      <c r="E30" s="37">
        <v>1008</v>
      </c>
      <c r="F30" s="37"/>
      <c r="G30" s="37">
        <v>108</v>
      </c>
      <c r="H30" s="36"/>
      <c r="I30" s="37"/>
      <c r="J30" s="37">
        <v>2611</v>
      </c>
      <c r="K30" s="36">
        <v>36</v>
      </c>
      <c r="L30" s="37">
        <v>3400</v>
      </c>
      <c r="M30" s="38">
        <f t="shared" si="8"/>
        <v>1.3021830716200689</v>
      </c>
      <c r="N30" s="39">
        <v>43647</v>
      </c>
      <c r="O30" s="39">
        <v>44012</v>
      </c>
      <c r="P30" s="40">
        <v>0</v>
      </c>
      <c r="Q30" s="40">
        <v>28</v>
      </c>
      <c r="R30" s="40">
        <v>10</v>
      </c>
      <c r="S30" s="40">
        <v>38</v>
      </c>
      <c r="T30" s="40">
        <v>11</v>
      </c>
      <c r="U30" s="40">
        <v>49</v>
      </c>
      <c r="V30" s="40">
        <v>0</v>
      </c>
      <c r="W30" s="40">
        <v>43</v>
      </c>
      <c r="X30" s="41">
        <v>85700</v>
      </c>
      <c r="Y30" s="42">
        <f t="shared" si="1"/>
        <v>32.822673305247029</v>
      </c>
      <c r="Z30" s="41">
        <v>5</v>
      </c>
      <c r="AA30" s="41">
        <v>0</v>
      </c>
      <c r="AB30" s="41">
        <v>120</v>
      </c>
      <c r="AC30" s="41">
        <v>3452</v>
      </c>
      <c r="AD30" s="41">
        <v>3572</v>
      </c>
      <c r="AE30" s="41">
        <v>89272</v>
      </c>
      <c r="AF30" s="41">
        <v>0</v>
      </c>
      <c r="AG30" s="41">
        <v>89272</v>
      </c>
      <c r="AH30" s="41">
        <v>200</v>
      </c>
      <c r="AI30" s="41">
        <v>0</v>
      </c>
      <c r="AJ30" s="41">
        <v>0</v>
      </c>
      <c r="AK30" s="41">
        <v>200</v>
      </c>
      <c r="AL30" s="41">
        <v>0</v>
      </c>
      <c r="AM30" s="41">
        <v>390</v>
      </c>
      <c r="AN30" s="41">
        <v>0</v>
      </c>
      <c r="AO30" s="41">
        <v>390</v>
      </c>
      <c r="AP30" s="41">
        <v>0</v>
      </c>
      <c r="AQ30" s="41">
        <v>590</v>
      </c>
      <c r="AR30" s="41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5">
        <v>10791</v>
      </c>
      <c r="AY30" s="45">
        <v>4305</v>
      </c>
      <c r="AZ30" s="45">
        <v>717</v>
      </c>
      <c r="BA30" s="45">
        <v>15813</v>
      </c>
      <c r="BB30" s="46">
        <f t="shared" si="2"/>
        <v>6.056300268096515</v>
      </c>
      <c r="BC30" s="45"/>
      <c r="BD30" s="45"/>
      <c r="BE30" s="45">
        <v>43449</v>
      </c>
      <c r="BF30" s="45">
        <v>22528</v>
      </c>
      <c r="BG30" s="45">
        <v>89272</v>
      </c>
      <c r="BH30" s="45">
        <v>81790</v>
      </c>
      <c r="BI30" s="45">
        <v>590</v>
      </c>
      <c r="BJ30" s="45">
        <v>0</v>
      </c>
      <c r="BK30" s="48">
        <v>9639</v>
      </c>
      <c r="BL30" s="48">
        <v>5550</v>
      </c>
      <c r="BM30" s="48">
        <v>15189</v>
      </c>
      <c r="BN30" s="48">
        <v>17058</v>
      </c>
      <c r="BO30" s="47">
        <v>416</v>
      </c>
      <c r="BP30" s="47">
        <v>319</v>
      </c>
      <c r="BQ30" s="47">
        <v>735</v>
      </c>
      <c r="BR30" s="47">
        <v>408</v>
      </c>
      <c r="BS30" s="47">
        <v>85</v>
      </c>
      <c r="BT30" s="47">
        <v>493</v>
      </c>
      <c r="BU30" s="48">
        <v>9213</v>
      </c>
      <c r="BV30" s="48">
        <v>42688</v>
      </c>
      <c r="BW30" s="47">
        <v>42</v>
      </c>
      <c r="BX30" s="47">
        <v>16</v>
      </c>
      <c r="BY30" s="47">
        <v>58</v>
      </c>
      <c r="BZ30" s="47">
        <v>52</v>
      </c>
      <c r="CA30" s="51">
        <v>1036</v>
      </c>
      <c r="CB30" s="49">
        <v>144</v>
      </c>
      <c r="CC30" s="51">
        <v>1180</v>
      </c>
      <c r="CD30" s="50">
        <f t="shared" si="3"/>
        <v>0.45193412485637685</v>
      </c>
      <c r="CE30" s="51">
        <v>2736</v>
      </c>
      <c r="CF30" s="52" t="s">
        <v>488</v>
      </c>
      <c r="CG30" s="50">
        <f t="shared" si="4"/>
        <v>1.0478743776330908</v>
      </c>
      <c r="CH30" s="49">
        <v>936</v>
      </c>
      <c r="CI30" s="49">
        <v>948</v>
      </c>
      <c r="CJ30" s="52" t="s">
        <v>488</v>
      </c>
      <c r="CK30" s="51">
        <v>1404</v>
      </c>
      <c r="CL30" s="49">
        <v>58</v>
      </c>
      <c r="CM30" s="51">
        <v>7015</v>
      </c>
      <c r="CN30" s="49">
        <v>1680</v>
      </c>
      <c r="CO30" s="51">
        <v>8695</v>
      </c>
      <c r="CP30" s="51">
        <v>3660</v>
      </c>
      <c r="CQ30" s="51">
        <v>10157</v>
      </c>
      <c r="CR30" s="50">
        <f t="shared" si="5"/>
        <v>3.8900804289544237</v>
      </c>
      <c r="CS30" s="50">
        <f t="shared" si="6"/>
        <v>3.7123538011695905</v>
      </c>
      <c r="CT30" s="49">
        <v>146</v>
      </c>
      <c r="CU30" s="49">
        <v>63</v>
      </c>
      <c r="CV30" s="49">
        <v>28</v>
      </c>
      <c r="CW30" s="49">
        <v>26</v>
      </c>
      <c r="CX30" s="49">
        <v>0</v>
      </c>
      <c r="CY30" s="49">
        <v>54</v>
      </c>
      <c r="CZ30" s="49">
        <v>20</v>
      </c>
      <c r="DA30" s="49">
        <v>444</v>
      </c>
      <c r="DB30" s="49">
        <v>479</v>
      </c>
      <c r="DC30" s="49">
        <v>0</v>
      </c>
      <c r="DD30" s="51">
        <v>923</v>
      </c>
      <c r="DE30" s="49">
        <v>0</v>
      </c>
      <c r="DF30" s="49">
        <v>0</v>
      </c>
      <c r="DG30" s="49">
        <v>0</v>
      </c>
      <c r="DH30" s="49">
        <v>0</v>
      </c>
      <c r="DI30" s="51">
        <v>54</v>
      </c>
      <c r="DJ30" s="49">
        <v>0</v>
      </c>
      <c r="DK30" s="49">
        <v>0</v>
      </c>
      <c r="DL30" s="49">
        <v>0</v>
      </c>
      <c r="DM30" s="51">
        <v>0</v>
      </c>
      <c r="DN30" s="51">
        <v>923</v>
      </c>
      <c r="DO30" s="50">
        <f t="shared" si="7"/>
        <v>0.35350440444274223</v>
      </c>
      <c r="DP30" s="49">
        <v>4</v>
      </c>
      <c r="DQ30" s="49">
        <v>0</v>
      </c>
      <c r="DR30" s="49">
        <v>0</v>
      </c>
      <c r="DS30" s="49">
        <v>1</v>
      </c>
      <c r="DT30" s="49">
        <v>210</v>
      </c>
      <c r="DU30" s="49">
        <v>28</v>
      </c>
      <c r="DV30" s="49">
        <v>0</v>
      </c>
      <c r="DW30" s="49">
        <v>0</v>
      </c>
      <c r="DX30" s="49">
        <v>3</v>
      </c>
      <c r="DY30" s="49">
        <v>8</v>
      </c>
      <c r="DZ30" s="49">
        <v>430</v>
      </c>
      <c r="EA30" s="49">
        <v>735</v>
      </c>
      <c r="EB30" s="49">
        <v>838</v>
      </c>
    </row>
    <row r="31" spans="1:132" s="3" customFormat="1">
      <c r="A31" s="3" t="s">
        <v>53</v>
      </c>
      <c r="B31" s="3" t="s">
        <v>344</v>
      </c>
      <c r="C31" s="3" t="s">
        <v>294</v>
      </c>
      <c r="D31" s="83" t="s">
        <v>187</v>
      </c>
      <c r="E31" s="37">
        <v>2146</v>
      </c>
      <c r="F31" s="37"/>
      <c r="G31" s="37">
        <v>196</v>
      </c>
      <c r="H31" s="36"/>
      <c r="I31" s="37"/>
      <c r="J31" s="37">
        <v>42513</v>
      </c>
      <c r="K31" s="36">
        <v>36</v>
      </c>
      <c r="L31" s="37">
        <v>48348</v>
      </c>
      <c r="M31" s="38">
        <f t="shared" si="8"/>
        <v>1.1372521346411686</v>
      </c>
      <c r="N31" s="39">
        <v>43647</v>
      </c>
      <c r="O31" s="39">
        <v>44012</v>
      </c>
      <c r="P31" s="40">
        <v>320</v>
      </c>
      <c r="Q31" s="40">
        <v>0</v>
      </c>
      <c r="R31" s="40">
        <v>0</v>
      </c>
      <c r="S31" s="40">
        <v>320</v>
      </c>
      <c r="T31" s="40">
        <v>585</v>
      </c>
      <c r="U31" s="40">
        <v>905</v>
      </c>
      <c r="V31" s="40">
        <v>0</v>
      </c>
      <c r="W31" s="40">
        <v>33</v>
      </c>
      <c r="X31" s="41">
        <v>2139818</v>
      </c>
      <c r="Y31" s="42">
        <f t="shared" si="1"/>
        <v>50.333262766683134</v>
      </c>
      <c r="Z31" s="41">
        <v>35</v>
      </c>
      <c r="AA31" s="41">
        <v>35</v>
      </c>
      <c r="AB31" s="41">
        <v>4444</v>
      </c>
      <c r="AC31" s="41">
        <v>84799</v>
      </c>
      <c r="AD31" s="41">
        <v>89243</v>
      </c>
      <c r="AE31" s="41">
        <v>2229061</v>
      </c>
      <c r="AF31" s="41">
        <v>0</v>
      </c>
      <c r="AG31" s="41">
        <v>2229061</v>
      </c>
      <c r="AH31" s="41">
        <v>200</v>
      </c>
      <c r="AI31" s="41">
        <v>0</v>
      </c>
      <c r="AJ31" s="41">
        <v>0</v>
      </c>
      <c r="AK31" s="41">
        <v>200</v>
      </c>
      <c r="AL31" s="41">
        <v>0</v>
      </c>
      <c r="AM31" s="43">
        <v>390</v>
      </c>
      <c r="AN31" s="41">
        <v>0</v>
      </c>
      <c r="AO31" s="41">
        <v>390</v>
      </c>
      <c r="AP31" s="41">
        <v>93300</v>
      </c>
      <c r="AQ31" s="41">
        <v>93890</v>
      </c>
      <c r="AR31" s="41">
        <v>17466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5"/>
      <c r="AY31" s="45"/>
      <c r="AZ31" s="45"/>
      <c r="BA31" s="45">
        <v>176013</v>
      </c>
      <c r="BB31" s="46">
        <f t="shared" si="2"/>
        <v>4.1402159339496158</v>
      </c>
      <c r="BC31" s="45">
        <v>1308877</v>
      </c>
      <c r="BD31" s="45">
        <v>535032</v>
      </c>
      <c r="BE31" s="45">
        <v>1843909</v>
      </c>
      <c r="BF31" s="45">
        <v>197209</v>
      </c>
      <c r="BG31" s="45">
        <v>2229061</v>
      </c>
      <c r="BH31" s="45">
        <v>2217131</v>
      </c>
      <c r="BI31" s="45">
        <v>0</v>
      </c>
      <c r="BJ31" s="45">
        <v>0</v>
      </c>
      <c r="BK31" s="48">
        <v>75053</v>
      </c>
      <c r="BL31" s="48">
        <v>29086</v>
      </c>
      <c r="BM31" s="48">
        <v>104139</v>
      </c>
      <c r="BN31" s="48">
        <v>23390</v>
      </c>
      <c r="BO31" s="47"/>
      <c r="BP31" s="47"/>
      <c r="BQ31" s="48">
        <v>5967</v>
      </c>
      <c r="BR31" s="47"/>
      <c r="BS31" s="47"/>
      <c r="BT31" s="48">
        <v>5288</v>
      </c>
      <c r="BU31" s="48">
        <v>32541</v>
      </c>
      <c r="BV31" s="48">
        <v>171325</v>
      </c>
      <c r="BW31" s="47">
        <v>85</v>
      </c>
      <c r="BX31" s="47">
        <v>10</v>
      </c>
      <c r="BY31" s="47">
        <v>95</v>
      </c>
      <c r="BZ31" s="47">
        <v>63</v>
      </c>
      <c r="CA31" s="51">
        <v>10664</v>
      </c>
      <c r="CB31" s="51">
        <v>2276</v>
      </c>
      <c r="CC31" s="51">
        <v>12940</v>
      </c>
      <c r="CD31" s="50">
        <f t="shared" si="3"/>
        <v>0.30437748453414248</v>
      </c>
      <c r="CE31" s="51">
        <v>165892</v>
      </c>
      <c r="CF31" s="52" t="s">
        <v>489</v>
      </c>
      <c r="CG31" s="50">
        <f t="shared" si="4"/>
        <v>3.9021475783877873</v>
      </c>
      <c r="CH31" s="49">
        <v>0</v>
      </c>
      <c r="CI31" s="51">
        <v>30623</v>
      </c>
      <c r="CJ31" s="52" t="s">
        <v>489</v>
      </c>
      <c r="CK31" s="51">
        <v>55931</v>
      </c>
      <c r="CL31" s="51">
        <v>36532</v>
      </c>
      <c r="CM31" s="49"/>
      <c r="CN31" s="49"/>
      <c r="CO31" s="51">
        <v>302050</v>
      </c>
      <c r="CP31" s="49">
        <v>0</v>
      </c>
      <c r="CQ31" s="51">
        <v>394513</v>
      </c>
      <c r="CR31" s="50">
        <f t="shared" si="5"/>
        <v>9.2798202902641549</v>
      </c>
      <c r="CS31" s="50">
        <f t="shared" si="6"/>
        <v>2.3781315554698237</v>
      </c>
      <c r="CT31" s="51">
        <v>1430</v>
      </c>
      <c r="CU31" s="51">
        <v>1107</v>
      </c>
      <c r="CV31" s="49">
        <v>126</v>
      </c>
      <c r="CW31" s="49">
        <v>323</v>
      </c>
      <c r="CX31" s="49">
        <v>82</v>
      </c>
      <c r="CY31" s="49">
        <v>531</v>
      </c>
      <c r="CZ31" s="49">
        <v>35</v>
      </c>
      <c r="DA31" s="49">
        <v>752</v>
      </c>
      <c r="DB31" s="51">
        <v>33023</v>
      </c>
      <c r="DC31" s="49">
        <v>924</v>
      </c>
      <c r="DD31" s="51">
        <v>34699</v>
      </c>
      <c r="DE31" s="49">
        <v>0</v>
      </c>
      <c r="DF31" s="49">
        <v>0</v>
      </c>
      <c r="DG31" s="49">
        <v>0</v>
      </c>
      <c r="DH31" s="49">
        <v>0</v>
      </c>
      <c r="DI31" s="51">
        <v>531</v>
      </c>
      <c r="DJ31" s="49">
        <v>0</v>
      </c>
      <c r="DK31" s="49">
        <v>0</v>
      </c>
      <c r="DL31" s="49">
        <v>0</v>
      </c>
      <c r="DM31" s="51">
        <v>0</v>
      </c>
      <c r="DN31" s="51">
        <v>34699</v>
      </c>
      <c r="DO31" s="50">
        <f t="shared" si="7"/>
        <v>0.81619739844282924</v>
      </c>
      <c r="DP31" s="49">
        <v>174</v>
      </c>
      <c r="DQ31" s="49">
        <v>44</v>
      </c>
      <c r="DR31" s="49">
        <v>0</v>
      </c>
      <c r="DS31" s="49">
        <v>0</v>
      </c>
      <c r="DT31" s="51">
        <v>5799</v>
      </c>
      <c r="DU31" s="49">
        <v>0</v>
      </c>
      <c r="DV31" s="49">
        <v>224</v>
      </c>
      <c r="DW31" s="49">
        <v>86</v>
      </c>
      <c r="DX31" s="49">
        <v>14</v>
      </c>
      <c r="DY31" s="49">
        <v>108</v>
      </c>
      <c r="DZ31" s="51">
        <v>32238</v>
      </c>
      <c r="EA31" s="51">
        <v>12844</v>
      </c>
      <c r="EB31" s="51">
        <v>166900</v>
      </c>
    </row>
    <row r="32" spans="1:132" s="3" customFormat="1">
      <c r="A32" s="3" t="s">
        <v>62</v>
      </c>
      <c r="B32" s="3" t="s">
        <v>352</v>
      </c>
      <c r="C32" s="3" t="s">
        <v>293</v>
      </c>
      <c r="D32" s="35" t="s">
        <v>187</v>
      </c>
      <c r="E32" s="37">
        <v>1140</v>
      </c>
      <c r="F32" s="37"/>
      <c r="G32" s="37">
        <v>378</v>
      </c>
      <c r="H32" s="36"/>
      <c r="I32" s="37"/>
      <c r="J32" s="36">
        <v>664</v>
      </c>
      <c r="K32" s="36">
        <v>38</v>
      </c>
      <c r="L32" s="37">
        <v>2700</v>
      </c>
      <c r="M32" s="38">
        <f t="shared" si="8"/>
        <v>4.0662650602409638</v>
      </c>
      <c r="N32" s="39">
        <v>43647</v>
      </c>
      <c r="O32" s="39">
        <v>44012</v>
      </c>
      <c r="P32" s="40">
        <v>0</v>
      </c>
      <c r="Q32" s="40">
        <v>32</v>
      </c>
      <c r="R32" s="40">
        <v>0</v>
      </c>
      <c r="S32" s="40">
        <v>32</v>
      </c>
      <c r="T32" s="40">
        <v>4</v>
      </c>
      <c r="U32" s="40">
        <v>36</v>
      </c>
      <c r="V32" s="40">
        <v>0</v>
      </c>
      <c r="W32" s="40">
        <v>6</v>
      </c>
      <c r="X32" s="41">
        <v>5000</v>
      </c>
      <c r="Y32" s="42">
        <f t="shared" si="1"/>
        <v>7.5301204819277112</v>
      </c>
      <c r="Z32" s="41">
        <v>0</v>
      </c>
      <c r="AA32" s="41">
        <v>0</v>
      </c>
      <c r="AB32" s="41">
        <v>0</v>
      </c>
      <c r="AC32" s="41">
        <v>16302</v>
      </c>
      <c r="AD32" s="41">
        <v>16302</v>
      </c>
      <c r="AE32" s="41">
        <v>21302</v>
      </c>
      <c r="AF32" s="41">
        <v>46000</v>
      </c>
      <c r="AG32" s="41">
        <v>67302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3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5">
        <v>3852</v>
      </c>
      <c r="AY32" s="45">
        <v>344</v>
      </c>
      <c r="AZ32" s="45">
        <v>191</v>
      </c>
      <c r="BA32" s="45">
        <v>4387</v>
      </c>
      <c r="BB32" s="46">
        <f t="shared" si="2"/>
        <v>6.6069277108433733</v>
      </c>
      <c r="BC32" s="45">
        <v>32319</v>
      </c>
      <c r="BD32" s="45">
        <v>3972</v>
      </c>
      <c r="BE32" s="45">
        <v>36291</v>
      </c>
      <c r="BF32" s="45">
        <v>14849</v>
      </c>
      <c r="BG32" s="45">
        <v>67302</v>
      </c>
      <c r="BH32" s="45">
        <v>55527</v>
      </c>
      <c r="BI32" s="45">
        <v>0</v>
      </c>
      <c r="BJ32" s="45">
        <v>0</v>
      </c>
      <c r="BK32" s="47"/>
      <c r="BL32" s="47"/>
      <c r="BM32" s="48">
        <v>7779</v>
      </c>
      <c r="BN32" s="48">
        <v>16598</v>
      </c>
      <c r="BO32" s="47">
        <v>730</v>
      </c>
      <c r="BP32" s="47">
        <v>185</v>
      </c>
      <c r="BQ32" s="47">
        <v>915</v>
      </c>
      <c r="BR32" s="47">
        <v>160</v>
      </c>
      <c r="BS32" s="47">
        <v>16</v>
      </c>
      <c r="BT32" s="47">
        <v>176</v>
      </c>
      <c r="BU32" s="48">
        <v>9097</v>
      </c>
      <c r="BV32" s="48">
        <v>34565</v>
      </c>
      <c r="BW32" s="47">
        <v>10</v>
      </c>
      <c r="BX32" s="47">
        <v>0</v>
      </c>
      <c r="BY32" s="47">
        <v>10</v>
      </c>
      <c r="BZ32" s="47">
        <v>51</v>
      </c>
      <c r="CA32" s="49"/>
      <c r="CB32" s="49"/>
      <c r="CC32" s="49">
        <v>609</v>
      </c>
      <c r="CD32" s="50">
        <f t="shared" si="3"/>
        <v>0.91716867469879515</v>
      </c>
      <c r="CE32" s="51">
        <v>4000</v>
      </c>
      <c r="CF32" s="52" t="s">
        <v>488</v>
      </c>
      <c r="CG32" s="50">
        <f t="shared" si="4"/>
        <v>6.024096385542169</v>
      </c>
      <c r="CH32" s="51">
        <v>6000</v>
      </c>
      <c r="CI32" s="49">
        <v>300</v>
      </c>
      <c r="CJ32" s="52" t="s">
        <v>488</v>
      </c>
      <c r="CK32" s="49">
        <v>414</v>
      </c>
      <c r="CL32" s="49">
        <v>1</v>
      </c>
      <c r="CM32" s="49"/>
      <c r="CN32" s="49"/>
      <c r="CO32" s="51">
        <v>4500</v>
      </c>
      <c r="CP32" s="49">
        <v>0</v>
      </c>
      <c r="CQ32" s="51">
        <v>4915</v>
      </c>
      <c r="CR32" s="50">
        <f t="shared" si="5"/>
        <v>7.4021084337349397</v>
      </c>
      <c r="CS32" s="50">
        <f t="shared" si="6"/>
        <v>1.22875</v>
      </c>
      <c r="CT32" s="49">
        <v>48</v>
      </c>
      <c r="CU32" s="49">
        <v>114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/>
      <c r="DB32" s="49"/>
      <c r="DC32" s="49"/>
      <c r="DD32" s="51"/>
      <c r="DE32" s="49">
        <v>0</v>
      </c>
      <c r="DF32" s="49">
        <v>0</v>
      </c>
      <c r="DG32" s="49">
        <v>0</v>
      </c>
      <c r="DH32" s="49">
        <v>0</v>
      </c>
      <c r="DI32" s="51">
        <v>0</v>
      </c>
      <c r="DJ32" s="49">
        <v>0</v>
      </c>
      <c r="DK32" s="49">
        <v>0</v>
      </c>
      <c r="DL32" s="49">
        <v>0</v>
      </c>
      <c r="DM32" s="51">
        <v>0</v>
      </c>
      <c r="DN32" s="51">
        <v>0</v>
      </c>
      <c r="DO32" s="50">
        <f t="shared" si="7"/>
        <v>0</v>
      </c>
      <c r="DP32" s="49">
        <v>0</v>
      </c>
      <c r="DQ32" s="49">
        <v>0</v>
      </c>
      <c r="DR32" s="49">
        <v>0</v>
      </c>
      <c r="DS32" s="49">
        <v>0</v>
      </c>
      <c r="DT32" s="49">
        <v>0</v>
      </c>
      <c r="DU32" s="49">
        <v>0</v>
      </c>
      <c r="DV32" s="49">
        <v>0</v>
      </c>
      <c r="DW32" s="49">
        <v>0</v>
      </c>
      <c r="DX32" s="49">
        <v>2</v>
      </c>
      <c r="DY32" s="49">
        <v>0</v>
      </c>
      <c r="DZ32" s="49">
        <v>75</v>
      </c>
      <c r="EA32" s="51">
        <v>3000</v>
      </c>
      <c r="EB32" s="49">
        <v>100</v>
      </c>
    </row>
    <row r="33" spans="1:132" s="3" customFormat="1">
      <c r="A33" s="3" t="s">
        <v>63</v>
      </c>
      <c r="B33" s="3" t="s">
        <v>285</v>
      </c>
      <c r="C33" s="3" t="s">
        <v>285</v>
      </c>
      <c r="D33" s="35" t="s">
        <v>187</v>
      </c>
      <c r="E33" s="37">
        <v>760</v>
      </c>
      <c r="F33" s="37"/>
      <c r="G33" s="37">
        <v>72</v>
      </c>
      <c r="H33" s="36"/>
      <c r="I33" s="37"/>
      <c r="J33" s="37">
        <v>2193</v>
      </c>
      <c r="K33" s="36">
        <v>38</v>
      </c>
      <c r="L33" s="36">
        <v>914</v>
      </c>
      <c r="M33" s="38">
        <f t="shared" si="8"/>
        <v>0.41678066575467398</v>
      </c>
      <c r="N33" s="39">
        <v>43647</v>
      </c>
      <c r="O33" s="39">
        <v>44012</v>
      </c>
      <c r="P33" s="40">
        <v>0</v>
      </c>
      <c r="Q33" s="40">
        <v>26</v>
      </c>
      <c r="R33" s="40">
        <v>0</v>
      </c>
      <c r="S33" s="40">
        <v>26</v>
      </c>
      <c r="T33" s="40">
        <v>0</v>
      </c>
      <c r="U33" s="40">
        <v>26</v>
      </c>
      <c r="V33" s="40">
        <v>0</v>
      </c>
      <c r="W33" s="40">
        <v>4</v>
      </c>
      <c r="X33" s="41">
        <v>69422</v>
      </c>
      <c r="Y33" s="42">
        <f t="shared" si="1"/>
        <v>31.656178750569996</v>
      </c>
      <c r="Z33" s="41">
        <v>0</v>
      </c>
      <c r="AA33" s="41">
        <v>0</v>
      </c>
      <c r="AB33" s="41">
        <v>0</v>
      </c>
      <c r="AC33" s="41">
        <v>1394</v>
      </c>
      <c r="AD33" s="41">
        <v>1394</v>
      </c>
      <c r="AE33" s="41">
        <v>70816</v>
      </c>
      <c r="AF33" s="41">
        <v>0</v>
      </c>
      <c r="AG33" s="41">
        <v>70816</v>
      </c>
      <c r="AH33" s="41">
        <v>200</v>
      </c>
      <c r="AI33" s="41">
        <v>0</v>
      </c>
      <c r="AJ33" s="41">
        <v>0</v>
      </c>
      <c r="AK33" s="41">
        <v>200</v>
      </c>
      <c r="AL33" s="41">
        <v>0</v>
      </c>
      <c r="AM33" s="43">
        <v>292</v>
      </c>
      <c r="AN33" s="41">
        <v>0</v>
      </c>
      <c r="AO33" s="41">
        <v>292</v>
      </c>
      <c r="AP33" s="41">
        <v>0</v>
      </c>
      <c r="AQ33" s="41">
        <v>492</v>
      </c>
      <c r="AR33" s="41">
        <v>0</v>
      </c>
      <c r="AS33" s="44">
        <v>0</v>
      </c>
      <c r="AT33" s="44">
        <v>0</v>
      </c>
      <c r="AU33" s="44">
        <v>0</v>
      </c>
      <c r="AV33" s="44">
        <v>5285</v>
      </c>
      <c r="AW33" s="44">
        <v>5285</v>
      </c>
      <c r="AX33" s="45">
        <v>7963</v>
      </c>
      <c r="AY33" s="45">
        <v>1154</v>
      </c>
      <c r="AZ33" s="45">
        <v>1604</v>
      </c>
      <c r="BA33" s="45">
        <v>10721</v>
      </c>
      <c r="BB33" s="46">
        <f t="shared" si="2"/>
        <v>4.8887368901048793</v>
      </c>
      <c r="BC33" s="45">
        <v>28227</v>
      </c>
      <c r="BD33" s="45">
        <v>7689</v>
      </c>
      <c r="BE33" s="45">
        <v>35916</v>
      </c>
      <c r="BF33" s="45">
        <v>8809</v>
      </c>
      <c r="BG33" s="45">
        <v>70816</v>
      </c>
      <c r="BH33" s="45">
        <v>55446</v>
      </c>
      <c r="BI33" s="45">
        <v>0</v>
      </c>
      <c r="BJ33" s="45">
        <v>10396</v>
      </c>
      <c r="BK33" s="48">
        <v>3775</v>
      </c>
      <c r="BL33" s="48">
        <v>3202</v>
      </c>
      <c r="BM33" s="48">
        <v>6977</v>
      </c>
      <c r="BN33" s="48">
        <v>12534</v>
      </c>
      <c r="BO33" s="47">
        <v>377</v>
      </c>
      <c r="BP33" s="47">
        <v>93</v>
      </c>
      <c r="BQ33" s="47">
        <v>470</v>
      </c>
      <c r="BR33" s="47">
        <v>523</v>
      </c>
      <c r="BS33" s="47">
        <v>65</v>
      </c>
      <c r="BT33" s="47">
        <v>588</v>
      </c>
      <c r="BU33" s="48">
        <v>18700</v>
      </c>
      <c r="BV33" s="48">
        <v>39269</v>
      </c>
      <c r="BW33" s="47">
        <v>5</v>
      </c>
      <c r="BX33" s="47">
        <v>0</v>
      </c>
      <c r="BY33" s="47">
        <v>5</v>
      </c>
      <c r="BZ33" s="47">
        <v>51</v>
      </c>
      <c r="CA33" s="49">
        <v>500</v>
      </c>
      <c r="CB33" s="49">
        <v>64</v>
      </c>
      <c r="CC33" s="49">
        <v>564</v>
      </c>
      <c r="CD33" s="50">
        <f t="shared" si="3"/>
        <v>0.25718194254445964</v>
      </c>
      <c r="CE33" s="51">
        <v>1891</v>
      </c>
      <c r="CF33" s="52" t="s">
        <v>489</v>
      </c>
      <c r="CG33" s="50">
        <f t="shared" si="4"/>
        <v>0.86228910168718653</v>
      </c>
      <c r="CH33" s="49">
        <v>29</v>
      </c>
      <c r="CI33" s="49">
        <v>261</v>
      </c>
      <c r="CJ33" s="52" t="s">
        <v>489</v>
      </c>
      <c r="CK33" s="49">
        <v>974</v>
      </c>
      <c r="CL33" s="49">
        <v>315</v>
      </c>
      <c r="CM33" s="51">
        <v>2178</v>
      </c>
      <c r="CN33" s="49">
        <v>602</v>
      </c>
      <c r="CO33" s="51">
        <v>2780</v>
      </c>
      <c r="CP33" s="49">
        <v>213</v>
      </c>
      <c r="CQ33" s="51">
        <v>4069</v>
      </c>
      <c r="CR33" s="50">
        <f t="shared" si="5"/>
        <v>1.8554491564067488</v>
      </c>
      <c r="CS33" s="50">
        <f t="shared" si="6"/>
        <v>2.1517715494447383</v>
      </c>
      <c r="CT33" s="49">
        <v>145</v>
      </c>
      <c r="CU33" s="49">
        <v>49</v>
      </c>
      <c r="CV33" s="49">
        <v>35</v>
      </c>
      <c r="CW33" s="49">
        <v>28</v>
      </c>
      <c r="CX33" s="49">
        <v>0</v>
      </c>
      <c r="CY33" s="49">
        <v>63</v>
      </c>
      <c r="CZ33" s="49">
        <v>0</v>
      </c>
      <c r="DA33" s="49">
        <v>173</v>
      </c>
      <c r="DB33" s="49">
        <v>298</v>
      </c>
      <c r="DC33" s="49">
        <v>0</v>
      </c>
      <c r="DD33" s="51">
        <v>471</v>
      </c>
      <c r="DE33" s="49">
        <v>8</v>
      </c>
      <c r="DF33" s="49">
        <v>6</v>
      </c>
      <c r="DG33" s="49">
        <v>0</v>
      </c>
      <c r="DH33" s="49">
        <v>0</v>
      </c>
      <c r="DI33" s="51">
        <v>63</v>
      </c>
      <c r="DJ33" s="49">
        <v>101</v>
      </c>
      <c r="DK33" s="49">
        <v>48</v>
      </c>
      <c r="DL33" s="49">
        <v>0</v>
      </c>
      <c r="DM33" s="51">
        <v>149</v>
      </c>
      <c r="DN33" s="51">
        <v>620</v>
      </c>
      <c r="DO33" s="50">
        <f t="shared" si="7"/>
        <v>0.28271773825809393</v>
      </c>
      <c r="DP33" s="49">
        <v>2</v>
      </c>
      <c r="DQ33" s="49">
        <v>0</v>
      </c>
      <c r="DR33" s="49">
        <v>0</v>
      </c>
      <c r="DS33" s="49">
        <v>2</v>
      </c>
      <c r="DT33" s="49">
        <v>50</v>
      </c>
      <c r="DU33" s="49">
        <v>0</v>
      </c>
      <c r="DV33" s="49">
        <v>0</v>
      </c>
      <c r="DW33" s="49">
        <v>0</v>
      </c>
      <c r="DX33" s="49">
        <v>4</v>
      </c>
      <c r="DY33" s="49">
        <v>5</v>
      </c>
      <c r="DZ33" s="49">
        <v>86</v>
      </c>
      <c r="EA33" s="52" t="s">
        <v>184</v>
      </c>
      <c r="EB33" s="51">
        <v>1253</v>
      </c>
    </row>
    <row r="34" spans="1:132" s="3" customFormat="1">
      <c r="A34" s="3" t="s">
        <v>67</v>
      </c>
      <c r="B34" s="3" t="s">
        <v>356</v>
      </c>
      <c r="C34" s="3" t="s">
        <v>293</v>
      </c>
      <c r="D34" s="35" t="s">
        <v>187</v>
      </c>
      <c r="E34" s="37">
        <v>936</v>
      </c>
      <c r="F34" s="37"/>
      <c r="G34" s="37">
        <v>216</v>
      </c>
      <c r="H34" s="36"/>
      <c r="I34" s="37"/>
      <c r="J34" s="37">
        <v>1997</v>
      </c>
      <c r="K34" s="36">
        <v>39</v>
      </c>
      <c r="L34" s="36">
        <v>800</v>
      </c>
      <c r="M34" s="38">
        <f t="shared" si="8"/>
        <v>0.40060090135202803</v>
      </c>
      <c r="N34" s="39">
        <v>43647</v>
      </c>
      <c r="O34" s="39">
        <v>44012</v>
      </c>
      <c r="P34" s="40">
        <v>0</v>
      </c>
      <c r="Q34" s="40">
        <v>20</v>
      </c>
      <c r="R34" s="40">
        <v>12.5</v>
      </c>
      <c r="S34" s="40">
        <v>32.5</v>
      </c>
      <c r="T34" s="40">
        <v>0</v>
      </c>
      <c r="U34" s="40">
        <v>32.5</v>
      </c>
      <c r="V34" s="40">
        <v>0</v>
      </c>
      <c r="W34" s="40">
        <v>14</v>
      </c>
      <c r="X34" s="41">
        <v>32362</v>
      </c>
      <c r="Y34" s="42">
        <f t="shared" si="1"/>
        <v>16.205307961942914</v>
      </c>
      <c r="Z34" s="41">
        <v>0</v>
      </c>
      <c r="AA34" s="41">
        <v>0</v>
      </c>
      <c r="AB34" s="41">
        <v>0</v>
      </c>
      <c r="AC34" s="41">
        <v>17663</v>
      </c>
      <c r="AD34" s="41">
        <v>17663</v>
      </c>
      <c r="AE34" s="41">
        <v>50025</v>
      </c>
      <c r="AF34" s="41">
        <v>0</v>
      </c>
      <c r="AG34" s="41">
        <v>50025</v>
      </c>
      <c r="AH34" s="41">
        <v>0</v>
      </c>
      <c r="AI34" s="41">
        <v>0</v>
      </c>
      <c r="AJ34" s="41">
        <v>0</v>
      </c>
      <c r="AK34" s="41">
        <v>0</v>
      </c>
      <c r="AL34" s="53"/>
      <c r="AM34" s="53"/>
      <c r="AN34" s="41">
        <v>0</v>
      </c>
      <c r="AO34" s="41">
        <v>0</v>
      </c>
      <c r="AP34" s="41">
        <v>0</v>
      </c>
      <c r="AQ34" s="41">
        <v>0</v>
      </c>
      <c r="AR34" s="41">
        <v>2058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5">
        <v>4452</v>
      </c>
      <c r="AY34" s="45">
        <v>0</v>
      </c>
      <c r="AZ34" s="45">
        <v>912</v>
      </c>
      <c r="BA34" s="45">
        <v>5364</v>
      </c>
      <c r="BB34" s="46">
        <f t="shared" si="2"/>
        <v>2.6860290435653482</v>
      </c>
      <c r="BC34" s="45"/>
      <c r="BD34" s="45"/>
      <c r="BE34" s="45">
        <v>31860</v>
      </c>
      <c r="BF34" s="45">
        <v>17271</v>
      </c>
      <c r="BG34" s="45">
        <v>50025</v>
      </c>
      <c r="BH34" s="45">
        <v>54495</v>
      </c>
      <c r="BI34" s="45">
        <v>0</v>
      </c>
      <c r="BJ34" s="45">
        <v>0</v>
      </c>
      <c r="BK34" s="48">
        <v>1824</v>
      </c>
      <c r="BL34" s="48">
        <v>2194</v>
      </c>
      <c r="BM34" s="48">
        <v>4018</v>
      </c>
      <c r="BN34" s="47">
        <v>841</v>
      </c>
      <c r="BO34" s="47">
        <v>192</v>
      </c>
      <c r="BP34" s="47">
        <v>82</v>
      </c>
      <c r="BQ34" s="47">
        <v>274</v>
      </c>
      <c r="BR34" s="47">
        <v>219</v>
      </c>
      <c r="BS34" s="47">
        <v>138</v>
      </c>
      <c r="BT34" s="47">
        <v>357</v>
      </c>
      <c r="BU34" s="47">
        <v>10741</v>
      </c>
      <c r="BV34" s="48">
        <v>16231</v>
      </c>
      <c r="BW34" s="47">
        <v>1</v>
      </c>
      <c r="BX34" s="47">
        <v>2</v>
      </c>
      <c r="BY34" s="47">
        <v>3</v>
      </c>
      <c r="BZ34" s="47">
        <v>51</v>
      </c>
      <c r="CA34" s="49">
        <v>488</v>
      </c>
      <c r="CB34" s="49">
        <v>130</v>
      </c>
      <c r="CC34" s="49">
        <v>618</v>
      </c>
      <c r="CD34" s="50">
        <f t="shared" si="3"/>
        <v>0.30946419629444166</v>
      </c>
      <c r="CE34" s="51">
        <v>3340</v>
      </c>
      <c r="CF34" s="52" t="s">
        <v>489</v>
      </c>
      <c r="CG34" s="50">
        <f t="shared" si="4"/>
        <v>1.6725087631447171</v>
      </c>
      <c r="CH34" s="49"/>
      <c r="CI34" s="49">
        <v>9</v>
      </c>
      <c r="CJ34" s="52" t="s">
        <v>489</v>
      </c>
      <c r="CK34" s="49">
        <v>613</v>
      </c>
      <c r="CL34" s="49">
        <v>264</v>
      </c>
      <c r="CM34" s="51">
        <v>1805</v>
      </c>
      <c r="CN34" s="49">
        <v>2167</v>
      </c>
      <c r="CO34" s="51">
        <v>3972</v>
      </c>
      <c r="CP34" s="49">
        <v>0</v>
      </c>
      <c r="CQ34" s="51">
        <v>4849</v>
      </c>
      <c r="CR34" s="50">
        <f t="shared" si="5"/>
        <v>2.4281422133199801</v>
      </c>
      <c r="CS34" s="50">
        <f t="shared" si="6"/>
        <v>1.4517964071856286</v>
      </c>
      <c r="CT34" s="49">
        <v>185</v>
      </c>
      <c r="CU34" s="49">
        <v>596</v>
      </c>
      <c r="CV34" s="49">
        <v>14</v>
      </c>
      <c r="CW34" s="49">
        <v>54</v>
      </c>
      <c r="CX34" s="49">
        <v>0</v>
      </c>
      <c r="CY34" s="49">
        <v>68</v>
      </c>
      <c r="CZ34" s="49">
        <v>0</v>
      </c>
      <c r="DA34" s="49">
        <v>66</v>
      </c>
      <c r="DB34" s="49">
        <v>644</v>
      </c>
      <c r="DC34" s="49">
        <v>0</v>
      </c>
      <c r="DD34" s="51">
        <v>710</v>
      </c>
      <c r="DE34" s="49">
        <v>4</v>
      </c>
      <c r="DF34" s="49">
        <v>13</v>
      </c>
      <c r="DG34" s="49">
        <v>0</v>
      </c>
      <c r="DH34" s="49">
        <v>17</v>
      </c>
      <c r="DI34" s="51">
        <v>85</v>
      </c>
      <c r="DJ34" s="49">
        <v>22</v>
      </c>
      <c r="DK34" s="49">
        <v>188</v>
      </c>
      <c r="DL34" s="49">
        <v>0</v>
      </c>
      <c r="DM34" s="51">
        <v>210</v>
      </c>
      <c r="DN34" s="51">
        <v>920</v>
      </c>
      <c r="DO34" s="50">
        <f t="shared" si="7"/>
        <v>0.46069103655483223</v>
      </c>
      <c r="DP34" s="49">
        <v>59</v>
      </c>
      <c r="DQ34" s="49">
        <v>0</v>
      </c>
      <c r="DR34" s="49">
        <v>0</v>
      </c>
      <c r="DS34" s="49">
        <v>0</v>
      </c>
      <c r="DT34" s="49">
        <v>0</v>
      </c>
      <c r="DU34" s="49">
        <v>25</v>
      </c>
      <c r="DV34" s="49">
        <v>0</v>
      </c>
      <c r="DW34" s="49">
        <v>0</v>
      </c>
      <c r="DX34" s="49">
        <v>4</v>
      </c>
      <c r="DY34" s="49">
        <v>5</v>
      </c>
      <c r="DZ34" s="49">
        <v>298</v>
      </c>
      <c r="EA34" s="49"/>
      <c r="EB34" s="49"/>
    </row>
    <row r="35" spans="1:132" s="3" customFormat="1">
      <c r="A35" s="3" t="s">
        <v>69</v>
      </c>
      <c r="B35" s="3" t="s">
        <v>358</v>
      </c>
      <c r="C35" s="3" t="s">
        <v>292</v>
      </c>
      <c r="D35" s="35" t="s">
        <v>187</v>
      </c>
      <c r="E35" s="37">
        <v>518</v>
      </c>
      <c r="F35" s="37"/>
      <c r="G35" s="37"/>
      <c r="H35" s="36"/>
      <c r="I35" s="37"/>
      <c r="J35" s="36">
        <v>323</v>
      </c>
      <c r="K35" s="36">
        <v>37</v>
      </c>
      <c r="L35" s="36">
        <v>675</v>
      </c>
      <c r="M35" s="38">
        <f t="shared" si="8"/>
        <v>2.0897832817337463</v>
      </c>
      <c r="N35" s="39">
        <v>43647</v>
      </c>
      <c r="O35" s="39">
        <v>44012</v>
      </c>
      <c r="P35" s="40">
        <v>0</v>
      </c>
      <c r="Q35" s="40">
        <v>15</v>
      </c>
      <c r="R35" s="40">
        <v>0</v>
      </c>
      <c r="S35" s="40">
        <v>15</v>
      </c>
      <c r="T35" s="40">
        <v>0</v>
      </c>
      <c r="U35" s="40">
        <v>15</v>
      </c>
      <c r="V35" s="40">
        <v>0</v>
      </c>
      <c r="W35" s="40">
        <v>10</v>
      </c>
      <c r="X35" s="41">
        <v>15908</v>
      </c>
      <c r="Y35" s="42">
        <f t="shared" si="1"/>
        <v>49.250773993808046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15908</v>
      </c>
      <c r="AF35" s="41">
        <v>0</v>
      </c>
      <c r="AG35" s="41">
        <v>15908</v>
      </c>
      <c r="AH35" s="41">
        <v>200</v>
      </c>
      <c r="AI35" s="41">
        <v>0</v>
      </c>
      <c r="AJ35" s="41">
        <v>0</v>
      </c>
      <c r="AK35" s="41">
        <v>200</v>
      </c>
      <c r="AL35" s="41">
        <v>0</v>
      </c>
      <c r="AM35" s="43">
        <v>0</v>
      </c>
      <c r="AN35" s="41">
        <v>0</v>
      </c>
      <c r="AO35" s="41">
        <v>0</v>
      </c>
      <c r="AP35" s="41">
        <v>0</v>
      </c>
      <c r="AQ35" s="41">
        <v>200</v>
      </c>
      <c r="AR35" s="41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5">
        <v>693</v>
      </c>
      <c r="AY35" s="45">
        <v>0</v>
      </c>
      <c r="AZ35" s="45">
        <v>368</v>
      </c>
      <c r="BA35" s="45">
        <v>1061</v>
      </c>
      <c r="BB35" s="46">
        <f t="shared" si="2"/>
        <v>3.2848297213622293</v>
      </c>
      <c r="BC35" s="45"/>
      <c r="BD35" s="45"/>
      <c r="BE35" s="45">
        <v>12226</v>
      </c>
      <c r="BF35" s="45">
        <v>2621</v>
      </c>
      <c r="BG35" s="45">
        <v>15908</v>
      </c>
      <c r="BH35" s="45">
        <v>15908</v>
      </c>
      <c r="BI35" s="45">
        <v>0</v>
      </c>
      <c r="BJ35" s="45">
        <v>0</v>
      </c>
      <c r="BK35" s="47"/>
      <c r="BL35" s="47"/>
      <c r="BM35" s="48">
        <v>3300</v>
      </c>
      <c r="BN35" s="48">
        <v>16598</v>
      </c>
      <c r="BO35" s="47"/>
      <c r="BP35" s="47"/>
      <c r="BQ35" s="47">
        <v>493</v>
      </c>
      <c r="BR35" s="47"/>
      <c r="BS35" s="47"/>
      <c r="BT35" s="47">
        <v>65</v>
      </c>
      <c r="BU35" s="48">
        <v>9097</v>
      </c>
      <c r="BV35" s="48">
        <v>29553</v>
      </c>
      <c r="BW35" s="47"/>
      <c r="BX35" s="47"/>
      <c r="BY35" s="47">
        <v>22</v>
      </c>
      <c r="BZ35" s="47">
        <v>51</v>
      </c>
      <c r="CA35" s="49"/>
      <c r="CB35" s="49"/>
      <c r="CC35" s="49">
        <v>347</v>
      </c>
      <c r="CD35" s="50">
        <f t="shared" si="3"/>
        <v>1.0743034055727554</v>
      </c>
      <c r="CE35" s="49">
        <v>910</v>
      </c>
      <c r="CF35" s="52" t="s">
        <v>488</v>
      </c>
      <c r="CG35" s="50">
        <f t="shared" si="4"/>
        <v>2.8173374613003097</v>
      </c>
      <c r="CH35" s="49">
        <v>47</v>
      </c>
      <c r="CI35" s="49">
        <v>92</v>
      </c>
      <c r="CJ35" s="52" t="s">
        <v>488</v>
      </c>
      <c r="CK35" s="49">
        <v>0</v>
      </c>
      <c r="CL35" s="49">
        <v>0</v>
      </c>
      <c r="CM35" s="49"/>
      <c r="CN35" s="49"/>
      <c r="CO35" s="49">
        <v>531</v>
      </c>
      <c r="CP35" s="49">
        <v>57</v>
      </c>
      <c r="CQ35" s="49">
        <v>531</v>
      </c>
      <c r="CR35" s="50">
        <f t="shared" si="5"/>
        <v>1.6439628482972137</v>
      </c>
      <c r="CS35" s="50">
        <f t="shared" si="6"/>
        <v>0.58351648351648355</v>
      </c>
      <c r="CT35" s="49">
        <v>1</v>
      </c>
      <c r="CU35" s="49">
        <v>52</v>
      </c>
      <c r="CV35" s="49">
        <v>10</v>
      </c>
      <c r="CW35" s="49">
        <v>7</v>
      </c>
      <c r="CX35" s="49">
        <v>0</v>
      </c>
      <c r="CY35" s="49">
        <v>17</v>
      </c>
      <c r="CZ35" s="49">
        <v>7</v>
      </c>
      <c r="DA35" s="49"/>
      <c r="DB35" s="49"/>
      <c r="DC35" s="49"/>
      <c r="DD35" s="51">
        <v>110</v>
      </c>
      <c r="DE35" s="49">
        <v>0</v>
      </c>
      <c r="DF35" s="49">
        <v>0</v>
      </c>
      <c r="DG35" s="49">
        <v>0</v>
      </c>
      <c r="DH35" s="49">
        <v>0</v>
      </c>
      <c r="DI35" s="51">
        <v>17</v>
      </c>
      <c r="DJ35" s="49">
        <v>0</v>
      </c>
      <c r="DK35" s="49">
        <v>0</v>
      </c>
      <c r="DL35" s="49">
        <v>0</v>
      </c>
      <c r="DM35" s="51">
        <v>0</v>
      </c>
      <c r="DN35" s="51">
        <v>110</v>
      </c>
      <c r="DO35" s="50">
        <f t="shared" si="7"/>
        <v>0.34055727554179566</v>
      </c>
      <c r="DP35" s="49">
        <v>0</v>
      </c>
      <c r="DQ35" s="49">
        <v>0</v>
      </c>
      <c r="DR35" s="49">
        <v>0</v>
      </c>
      <c r="DS35" s="49">
        <v>0</v>
      </c>
      <c r="DT35" s="49">
        <v>0</v>
      </c>
      <c r="DU35" s="49">
        <v>8</v>
      </c>
      <c r="DV35" s="49">
        <v>0</v>
      </c>
      <c r="DW35" s="49">
        <v>9</v>
      </c>
      <c r="DX35" s="49">
        <v>2</v>
      </c>
      <c r="DY35" s="49">
        <v>7</v>
      </c>
      <c r="DZ35" s="49">
        <v>166</v>
      </c>
      <c r="EA35" s="49">
        <v>365</v>
      </c>
      <c r="EB35" s="49" t="s">
        <v>184</v>
      </c>
    </row>
    <row r="36" spans="1:132" s="3" customFormat="1">
      <c r="A36" s="3" t="s">
        <v>70</v>
      </c>
      <c r="B36" s="3" t="s">
        <v>70</v>
      </c>
      <c r="C36" s="3" t="s">
        <v>282</v>
      </c>
      <c r="D36" s="35" t="s">
        <v>188</v>
      </c>
      <c r="E36" s="37">
        <v>1812</v>
      </c>
      <c r="F36" s="37"/>
      <c r="G36" s="37">
        <v>192</v>
      </c>
      <c r="H36" s="36"/>
      <c r="I36" s="37"/>
      <c r="J36" s="37">
        <v>2903</v>
      </c>
      <c r="K36" s="36">
        <v>44</v>
      </c>
      <c r="L36" s="37">
        <v>2400</v>
      </c>
      <c r="M36" s="38">
        <f t="shared" si="8"/>
        <v>0.826730967964175</v>
      </c>
      <c r="N36" s="39">
        <v>43647</v>
      </c>
      <c r="O36" s="39">
        <v>44012</v>
      </c>
      <c r="P36" s="40">
        <v>0</v>
      </c>
      <c r="Q36" s="40">
        <v>30</v>
      </c>
      <c r="R36" s="40">
        <v>0</v>
      </c>
      <c r="S36" s="40">
        <v>30</v>
      </c>
      <c r="T36" s="40">
        <v>46.5</v>
      </c>
      <c r="U36" s="40">
        <v>76.5</v>
      </c>
      <c r="V36" s="40">
        <v>0</v>
      </c>
      <c r="W36" s="40">
        <v>15</v>
      </c>
      <c r="X36" s="41">
        <v>104500</v>
      </c>
      <c r="Y36" s="42">
        <f t="shared" si="1"/>
        <v>35.997244230106787</v>
      </c>
      <c r="Z36" s="41">
        <v>0</v>
      </c>
      <c r="AA36" s="41">
        <v>0</v>
      </c>
      <c r="AB36" s="41">
        <v>0</v>
      </c>
      <c r="AC36" s="41">
        <v>2500</v>
      </c>
      <c r="AD36" s="41">
        <v>2500</v>
      </c>
      <c r="AE36" s="41">
        <v>107000</v>
      </c>
      <c r="AF36" s="41">
        <v>0</v>
      </c>
      <c r="AG36" s="41">
        <v>107000</v>
      </c>
      <c r="AH36" s="41">
        <v>200</v>
      </c>
      <c r="AI36" s="53"/>
      <c r="AJ36" s="53"/>
      <c r="AK36" s="41">
        <v>200</v>
      </c>
      <c r="AL36" s="41">
        <v>0</v>
      </c>
      <c r="AM36" s="57">
        <v>390</v>
      </c>
      <c r="AN36" s="41">
        <v>0</v>
      </c>
      <c r="AO36" s="41">
        <v>390</v>
      </c>
      <c r="AP36" s="41">
        <v>500</v>
      </c>
      <c r="AQ36" s="41">
        <v>1090</v>
      </c>
      <c r="AR36" s="41">
        <v>700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5"/>
      <c r="AY36" s="45"/>
      <c r="AZ36" s="45"/>
      <c r="BA36" s="45">
        <v>8613</v>
      </c>
      <c r="BB36" s="46">
        <f t="shared" si="2"/>
        <v>2.9669307612814331</v>
      </c>
      <c r="BC36" s="45"/>
      <c r="BD36" s="45"/>
      <c r="BE36" s="45">
        <v>64222</v>
      </c>
      <c r="BF36" s="45">
        <v>25160</v>
      </c>
      <c r="BG36" s="45">
        <v>107000</v>
      </c>
      <c r="BH36" s="45">
        <v>97995</v>
      </c>
      <c r="BI36" s="45">
        <v>1090</v>
      </c>
      <c r="BJ36" s="45">
        <v>0</v>
      </c>
      <c r="BK36" s="48">
        <v>10127</v>
      </c>
      <c r="BL36" s="48">
        <v>11925</v>
      </c>
      <c r="BM36" s="48">
        <v>22052</v>
      </c>
      <c r="BN36" s="48">
        <v>17439</v>
      </c>
      <c r="BO36" s="48">
        <v>1244</v>
      </c>
      <c r="BP36" s="47">
        <v>479</v>
      </c>
      <c r="BQ36" s="48">
        <v>1723</v>
      </c>
      <c r="BR36" s="47">
        <v>728</v>
      </c>
      <c r="BS36" s="47">
        <v>191</v>
      </c>
      <c r="BT36" s="47">
        <v>919</v>
      </c>
      <c r="BU36" s="48">
        <v>19838</v>
      </c>
      <c r="BV36" s="48">
        <v>61971</v>
      </c>
      <c r="BW36" s="47">
        <v>5</v>
      </c>
      <c r="BX36" s="47">
        <v>0</v>
      </c>
      <c r="BY36" s="47">
        <v>5</v>
      </c>
      <c r="BZ36" s="47">
        <v>51</v>
      </c>
      <c r="CA36" s="49"/>
      <c r="CB36" s="49"/>
      <c r="CC36" s="51">
        <v>1207</v>
      </c>
      <c r="CD36" s="50">
        <f t="shared" si="3"/>
        <v>0.4157767826386497</v>
      </c>
      <c r="CE36" s="51">
        <v>10356</v>
      </c>
      <c r="CF36" s="52" t="s">
        <v>489</v>
      </c>
      <c r="CG36" s="50">
        <f t="shared" si="4"/>
        <v>3.5673441267654149</v>
      </c>
      <c r="CH36" s="49">
        <v>0</v>
      </c>
      <c r="CI36" s="49">
        <v>520</v>
      </c>
      <c r="CJ36" s="52" t="s">
        <v>488</v>
      </c>
      <c r="CK36" s="51">
        <v>2642</v>
      </c>
      <c r="CL36" s="49">
        <v>358</v>
      </c>
      <c r="CM36" s="51">
        <v>12486</v>
      </c>
      <c r="CN36" s="51">
        <v>10784</v>
      </c>
      <c r="CO36" s="51">
        <v>23270</v>
      </c>
      <c r="CP36" s="49">
        <v>0</v>
      </c>
      <c r="CQ36" s="51">
        <v>26270</v>
      </c>
      <c r="CR36" s="50">
        <f t="shared" si="5"/>
        <v>9.0492593868411983</v>
      </c>
      <c r="CS36" s="50">
        <f t="shared" si="6"/>
        <v>2.5366937041328699</v>
      </c>
      <c r="CT36" s="49">
        <v>355</v>
      </c>
      <c r="CU36" s="49">
        <v>632</v>
      </c>
      <c r="CV36" s="49">
        <v>14</v>
      </c>
      <c r="CW36" s="49">
        <v>93</v>
      </c>
      <c r="CX36" s="49">
        <v>0</v>
      </c>
      <c r="CY36" s="49">
        <v>107</v>
      </c>
      <c r="CZ36" s="49">
        <v>5</v>
      </c>
      <c r="DA36" s="49">
        <v>233</v>
      </c>
      <c r="DB36" s="51">
        <v>1294</v>
      </c>
      <c r="DC36" s="49">
        <v>0</v>
      </c>
      <c r="DD36" s="51">
        <v>1527</v>
      </c>
      <c r="DE36" s="49">
        <v>0</v>
      </c>
      <c r="DF36" s="49">
        <v>0</v>
      </c>
      <c r="DG36" s="49">
        <v>0</v>
      </c>
      <c r="DH36" s="49">
        <v>0</v>
      </c>
      <c r="DI36" s="51">
        <v>107</v>
      </c>
      <c r="DJ36" s="49">
        <v>0</v>
      </c>
      <c r="DK36" s="49">
        <v>0</v>
      </c>
      <c r="DL36" s="49">
        <v>0</v>
      </c>
      <c r="DM36" s="51">
        <v>0</v>
      </c>
      <c r="DN36" s="51">
        <v>1527</v>
      </c>
      <c r="DO36" s="50">
        <f t="shared" si="7"/>
        <v>0.52600757836720635</v>
      </c>
      <c r="DP36" s="49">
        <v>23</v>
      </c>
      <c r="DQ36" s="49">
        <v>0</v>
      </c>
      <c r="DR36" s="49">
        <v>0</v>
      </c>
      <c r="DS36" s="49">
        <v>5</v>
      </c>
      <c r="DT36" s="49">
        <v>45</v>
      </c>
      <c r="DU36" s="49">
        <v>30</v>
      </c>
      <c r="DV36" s="49">
        <v>8</v>
      </c>
      <c r="DW36" s="49">
        <v>68</v>
      </c>
      <c r="DX36" s="49">
        <v>5</v>
      </c>
      <c r="DY36" s="49">
        <v>6</v>
      </c>
      <c r="DZ36" s="51">
        <v>1196</v>
      </c>
      <c r="EA36" s="49">
        <v>645</v>
      </c>
      <c r="EB36" s="51">
        <v>4722</v>
      </c>
    </row>
    <row r="37" spans="1:132" s="3" customFormat="1">
      <c r="A37" s="3" t="s">
        <v>71</v>
      </c>
      <c r="B37" s="3" t="s">
        <v>359</v>
      </c>
      <c r="C37" s="3" t="s">
        <v>282</v>
      </c>
      <c r="D37" s="35" t="s">
        <v>187</v>
      </c>
      <c r="E37" s="37">
        <v>1332</v>
      </c>
      <c r="F37" s="37"/>
      <c r="G37" s="37">
        <v>275</v>
      </c>
      <c r="H37" s="36"/>
      <c r="I37" s="37"/>
      <c r="J37" s="37">
        <v>3443</v>
      </c>
      <c r="K37" s="36">
        <v>37</v>
      </c>
      <c r="L37" s="37">
        <v>5600</v>
      </c>
      <c r="M37" s="38">
        <f t="shared" si="8"/>
        <v>1.6264885274469938</v>
      </c>
      <c r="N37" s="39">
        <v>43647</v>
      </c>
      <c r="O37" s="39">
        <v>44012</v>
      </c>
      <c r="P37" s="40">
        <v>0</v>
      </c>
      <c r="Q37" s="40">
        <v>35</v>
      </c>
      <c r="R37" s="40">
        <v>0</v>
      </c>
      <c r="S37" s="40">
        <v>35</v>
      </c>
      <c r="T37" s="40">
        <v>78</v>
      </c>
      <c r="U37" s="40">
        <v>113</v>
      </c>
      <c r="V37" s="40">
        <v>0</v>
      </c>
      <c r="W37" s="40">
        <v>18</v>
      </c>
      <c r="X37" s="41">
        <v>186081</v>
      </c>
      <c r="Y37" s="42">
        <f t="shared" ref="Y37:Y68" si="9">X37/J37</f>
        <v>54.046180656404296</v>
      </c>
      <c r="Z37" s="41">
        <v>0</v>
      </c>
      <c r="AA37" s="41">
        <v>0</v>
      </c>
      <c r="AB37" s="41">
        <v>0</v>
      </c>
      <c r="AC37" s="41">
        <v>10805</v>
      </c>
      <c r="AD37" s="41">
        <v>10805</v>
      </c>
      <c r="AE37" s="41">
        <v>196886</v>
      </c>
      <c r="AF37" s="41">
        <v>0</v>
      </c>
      <c r="AG37" s="41">
        <v>196886</v>
      </c>
      <c r="AH37" s="41">
        <v>200</v>
      </c>
      <c r="AI37" s="41">
        <v>0</v>
      </c>
      <c r="AJ37" s="41">
        <v>0</v>
      </c>
      <c r="AK37" s="41">
        <v>200</v>
      </c>
      <c r="AL37" s="41">
        <v>0</v>
      </c>
      <c r="AM37" s="43">
        <v>550</v>
      </c>
      <c r="AN37" s="41">
        <v>0</v>
      </c>
      <c r="AO37" s="41">
        <v>550</v>
      </c>
      <c r="AP37" s="41">
        <v>1550</v>
      </c>
      <c r="AQ37" s="41">
        <v>2300</v>
      </c>
      <c r="AR37" s="41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5">
        <v>15058</v>
      </c>
      <c r="AY37" s="45">
        <v>3033</v>
      </c>
      <c r="AZ37" s="45">
        <v>3064</v>
      </c>
      <c r="BA37" s="45">
        <v>21155</v>
      </c>
      <c r="BB37" s="46">
        <f t="shared" ref="BB37:BB68" si="10">BA37/J37</f>
        <v>6.1443508568109211</v>
      </c>
      <c r="BC37" s="45">
        <v>116311</v>
      </c>
      <c r="BD37" s="45">
        <v>33679</v>
      </c>
      <c r="BE37" s="45">
        <v>149990</v>
      </c>
      <c r="BF37" s="45">
        <v>14009</v>
      </c>
      <c r="BG37" s="45">
        <v>196886</v>
      </c>
      <c r="BH37" s="45">
        <v>185154</v>
      </c>
      <c r="BI37" s="45">
        <v>1000</v>
      </c>
      <c r="BJ37" s="45">
        <v>0</v>
      </c>
      <c r="BK37" s="48">
        <v>14917</v>
      </c>
      <c r="BL37" s="48">
        <v>12672</v>
      </c>
      <c r="BM37" s="48">
        <v>27589</v>
      </c>
      <c r="BN37" s="48">
        <v>16656</v>
      </c>
      <c r="BO37" s="48">
        <v>1712</v>
      </c>
      <c r="BP37" s="47">
        <v>435</v>
      </c>
      <c r="BQ37" s="48">
        <v>2147</v>
      </c>
      <c r="BR37" s="47">
        <v>400</v>
      </c>
      <c r="BS37" s="47">
        <v>345</v>
      </c>
      <c r="BT37" s="47">
        <v>745</v>
      </c>
      <c r="BU37" s="48">
        <v>9131</v>
      </c>
      <c r="BV37" s="48">
        <v>56268</v>
      </c>
      <c r="BW37" s="47">
        <v>27</v>
      </c>
      <c r="BX37" s="47">
        <v>8</v>
      </c>
      <c r="BY37" s="47">
        <v>35</v>
      </c>
      <c r="BZ37" s="47">
        <v>52</v>
      </c>
      <c r="CA37" s="51">
        <v>1694</v>
      </c>
      <c r="CB37" s="49">
        <v>389</v>
      </c>
      <c r="CC37" s="51">
        <v>2083</v>
      </c>
      <c r="CD37" s="50">
        <f t="shared" ref="CD37:CD68" si="11">CC37/J37</f>
        <v>0.60499564333430145</v>
      </c>
      <c r="CE37" s="51">
        <v>15127</v>
      </c>
      <c r="CF37" s="52" t="s">
        <v>489</v>
      </c>
      <c r="CG37" s="50">
        <f t="shared" si="4"/>
        <v>4.3935521347661926</v>
      </c>
      <c r="CH37" s="49">
        <v>290</v>
      </c>
      <c r="CI37" s="51">
        <v>1273</v>
      </c>
      <c r="CJ37" s="52" t="s">
        <v>489</v>
      </c>
      <c r="CK37" s="51">
        <v>5620</v>
      </c>
      <c r="CL37" s="49">
        <v>63</v>
      </c>
      <c r="CM37" s="49"/>
      <c r="CN37" s="49"/>
      <c r="CO37" s="51">
        <v>19356</v>
      </c>
      <c r="CP37" s="52"/>
      <c r="CQ37" s="51">
        <v>25039</v>
      </c>
      <c r="CR37" s="50">
        <f t="shared" ref="CR37:CR68" si="12">CQ37/J37</f>
        <v>7.272436828347371</v>
      </c>
      <c r="CS37" s="50">
        <f t="shared" si="6"/>
        <v>1.6552521980564554</v>
      </c>
      <c r="CT37" s="49">
        <v>791</v>
      </c>
      <c r="CU37" s="49">
        <v>746</v>
      </c>
      <c r="CV37" s="49">
        <v>146</v>
      </c>
      <c r="CW37" s="49">
        <v>79</v>
      </c>
      <c r="CX37" s="49">
        <v>1</v>
      </c>
      <c r="CY37" s="49">
        <v>226</v>
      </c>
      <c r="CZ37" s="49">
        <v>9</v>
      </c>
      <c r="DA37" s="49">
        <v>617</v>
      </c>
      <c r="DB37" s="49">
        <v>633</v>
      </c>
      <c r="DC37" s="49">
        <v>0</v>
      </c>
      <c r="DD37" s="51">
        <v>1250</v>
      </c>
      <c r="DE37" s="49">
        <v>8</v>
      </c>
      <c r="DF37" s="49">
        <v>211</v>
      </c>
      <c r="DG37" s="49">
        <v>0</v>
      </c>
      <c r="DH37" s="49">
        <v>219</v>
      </c>
      <c r="DI37" s="51">
        <v>445</v>
      </c>
      <c r="DJ37" s="49">
        <v>37</v>
      </c>
      <c r="DK37" s="49">
        <v>0</v>
      </c>
      <c r="DL37" s="49">
        <v>0</v>
      </c>
      <c r="DM37" s="51">
        <v>37</v>
      </c>
      <c r="DN37" s="51">
        <v>1287</v>
      </c>
      <c r="DO37" s="50">
        <f t="shared" ref="DO37:DO68" si="13">DN37/J37</f>
        <v>0.37380191693290737</v>
      </c>
      <c r="DP37" s="49">
        <v>73</v>
      </c>
      <c r="DQ37" s="49">
        <v>60</v>
      </c>
      <c r="DR37" s="49">
        <v>211</v>
      </c>
      <c r="DS37" s="49">
        <v>0</v>
      </c>
      <c r="DT37" s="49">
        <v>0</v>
      </c>
      <c r="DU37" s="49">
        <v>1</v>
      </c>
      <c r="DV37" s="49">
        <v>10</v>
      </c>
      <c r="DW37" s="49">
        <v>11</v>
      </c>
      <c r="DX37" s="49">
        <v>7</v>
      </c>
      <c r="DY37" s="49">
        <v>346</v>
      </c>
      <c r="DZ37" s="51">
        <v>2186</v>
      </c>
      <c r="EA37" s="52" t="s">
        <v>184</v>
      </c>
      <c r="EB37" s="51">
        <v>9845</v>
      </c>
    </row>
    <row r="38" spans="1:132" s="3" customFormat="1">
      <c r="A38" s="3" t="s">
        <v>73</v>
      </c>
      <c r="B38" s="3" t="s">
        <v>288</v>
      </c>
      <c r="C38" s="3" t="s">
        <v>288</v>
      </c>
      <c r="D38" s="35" t="s">
        <v>187</v>
      </c>
      <c r="E38" s="37">
        <v>918</v>
      </c>
      <c r="F38" s="37"/>
      <c r="G38" s="37">
        <v>63</v>
      </c>
      <c r="H38" s="36"/>
      <c r="I38" s="37"/>
      <c r="J38" s="37">
        <v>1459</v>
      </c>
      <c r="K38" s="36">
        <v>37</v>
      </c>
      <c r="L38" s="37">
        <v>2028</v>
      </c>
      <c r="M38" s="38">
        <f t="shared" si="8"/>
        <v>1.3899931459904045</v>
      </c>
      <c r="N38" s="39">
        <v>43647</v>
      </c>
      <c r="O38" s="39">
        <v>44012</v>
      </c>
      <c r="P38" s="40">
        <v>0</v>
      </c>
      <c r="Q38" s="40">
        <v>0</v>
      </c>
      <c r="R38" s="40">
        <v>26</v>
      </c>
      <c r="S38" s="40">
        <v>26</v>
      </c>
      <c r="T38" s="40">
        <v>4</v>
      </c>
      <c r="U38" s="40">
        <v>30</v>
      </c>
      <c r="V38" s="40">
        <v>0</v>
      </c>
      <c r="W38" s="40">
        <v>0.4</v>
      </c>
      <c r="X38" s="41">
        <v>39000</v>
      </c>
      <c r="Y38" s="42">
        <f t="shared" si="9"/>
        <v>26.730637422892393</v>
      </c>
      <c r="Z38" s="41">
        <v>0</v>
      </c>
      <c r="AA38" s="41">
        <v>0</v>
      </c>
      <c r="AB38" s="41">
        <v>0</v>
      </c>
      <c r="AC38" s="41">
        <v>3543</v>
      </c>
      <c r="AD38" s="41">
        <v>3543</v>
      </c>
      <c r="AE38" s="41">
        <v>42543</v>
      </c>
      <c r="AF38" s="41">
        <v>894</v>
      </c>
      <c r="AG38" s="41">
        <v>43437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3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2540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5">
        <v>3029</v>
      </c>
      <c r="AY38" s="45">
        <v>0</v>
      </c>
      <c r="AZ38" s="45">
        <v>1166</v>
      </c>
      <c r="BA38" s="45">
        <v>4195</v>
      </c>
      <c r="BB38" s="46">
        <f t="shared" si="10"/>
        <v>2.8752570253598355</v>
      </c>
      <c r="BC38" s="45">
        <v>20402</v>
      </c>
      <c r="BD38" s="45">
        <v>4994</v>
      </c>
      <c r="BE38" s="45">
        <v>25396</v>
      </c>
      <c r="BF38" s="45">
        <v>6420</v>
      </c>
      <c r="BG38" s="45">
        <v>43437</v>
      </c>
      <c r="BH38" s="45">
        <v>36011</v>
      </c>
      <c r="BI38" s="45">
        <v>0</v>
      </c>
      <c r="BJ38" s="45">
        <v>0</v>
      </c>
      <c r="BK38" s="48">
        <v>3673</v>
      </c>
      <c r="BL38" s="48">
        <v>3918</v>
      </c>
      <c r="BM38" s="48">
        <v>7591</v>
      </c>
      <c r="BN38" s="48">
        <v>11693</v>
      </c>
      <c r="BO38" s="47">
        <v>816</v>
      </c>
      <c r="BP38" s="47">
        <v>348</v>
      </c>
      <c r="BQ38" s="48">
        <v>1164</v>
      </c>
      <c r="BR38" s="47">
        <v>344</v>
      </c>
      <c r="BS38" s="47">
        <v>89</v>
      </c>
      <c r="BT38" s="47">
        <v>433</v>
      </c>
      <c r="BU38" s="48">
        <v>7959</v>
      </c>
      <c r="BV38" s="48">
        <v>28840</v>
      </c>
      <c r="BW38" s="47">
        <v>11</v>
      </c>
      <c r="BX38" s="47">
        <v>2</v>
      </c>
      <c r="BY38" s="47">
        <v>13</v>
      </c>
      <c r="BZ38" s="47">
        <v>52</v>
      </c>
      <c r="CA38" s="49">
        <v>695</v>
      </c>
      <c r="CB38" s="49">
        <v>260</v>
      </c>
      <c r="CC38" s="49">
        <v>955</v>
      </c>
      <c r="CD38" s="50">
        <f t="shared" si="11"/>
        <v>0.65455791638108296</v>
      </c>
      <c r="CE38" s="51">
        <v>2223</v>
      </c>
      <c r="CF38" s="52" t="s">
        <v>489</v>
      </c>
      <c r="CG38" s="50">
        <f t="shared" si="4"/>
        <v>1.5236463331048664</v>
      </c>
      <c r="CH38" s="49">
        <v>47</v>
      </c>
      <c r="CI38" s="49">
        <v>115</v>
      </c>
      <c r="CJ38" s="52" t="s">
        <v>489</v>
      </c>
      <c r="CK38" s="49">
        <v>500</v>
      </c>
      <c r="CL38" s="49">
        <v>3</v>
      </c>
      <c r="CM38" s="49"/>
      <c r="CN38" s="49"/>
      <c r="CO38" s="51">
        <v>3456</v>
      </c>
      <c r="CP38" s="49">
        <v>47</v>
      </c>
      <c r="CQ38" s="51">
        <v>3959</v>
      </c>
      <c r="CR38" s="50">
        <f t="shared" si="12"/>
        <v>2.7135023989033584</v>
      </c>
      <c r="CS38" s="50">
        <f t="shared" si="6"/>
        <v>1.7809266756635178</v>
      </c>
      <c r="CT38" s="49">
        <v>146</v>
      </c>
      <c r="CU38" s="49">
        <v>162</v>
      </c>
      <c r="CV38" s="49">
        <v>14</v>
      </c>
      <c r="CW38" s="49">
        <v>35</v>
      </c>
      <c r="CX38" s="49">
        <v>0</v>
      </c>
      <c r="CY38" s="49">
        <v>49</v>
      </c>
      <c r="CZ38" s="49">
        <v>2</v>
      </c>
      <c r="DA38" s="49">
        <v>142</v>
      </c>
      <c r="DB38" s="49">
        <v>723</v>
      </c>
      <c r="DC38" s="49">
        <v>0</v>
      </c>
      <c r="DD38" s="51">
        <v>865</v>
      </c>
      <c r="DE38" s="49">
        <v>0</v>
      </c>
      <c r="DF38" s="49">
        <v>0</v>
      </c>
      <c r="DG38" s="49">
        <v>0</v>
      </c>
      <c r="DH38" s="49">
        <v>0</v>
      </c>
      <c r="DI38" s="51">
        <v>49</v>
      </c>
      <c r="DJ38" s="49">
        <v>0</v>
      </c>
      <c r="DK38" s="49">
        <v>0</v>
      </c>
      <c r="DL38" s="49">
        <v>0</v>
      </c>
      <c r="DM38" s="51">
        <v>0</v>
      </c>
      <c r="DN38" s="51">
        <v>865</v>
      </c>
      <c r="DO38" s="50">
        <f t="shared" si="13"/>
        <v>0.59287183002056199</v>
      </c>
      <c r="DP38" s="49">
        <v>0</v>
      </c>
      <c r="DQ38" s="49">
        <v>0</v>
      </c>
      <c r="DR38" s="49">
        <v>0</v>
      </c>
      <c r="DS38" s="49">
        <v>1</v>
      </c>
      <c r="DT38" s="49">
        <v>45</v>
      </c>
      <c r="DU38" s="49">
        <v>2</v>
      </c>
      <c r="DV38" s="49">
        <v>0</v>
      </c>
      <c r="DW38" s="49">
        <v>0</v>
      </c>
      <c r="DX38" s="49">
        <v>5</v>
      </c>
      <c r="DY38" s="49">
        <v>0</v>
      </c>
      <c r="DZ38" s="49">
        <v>146</v>
      </c>
      <c r="EA38" s="49">
        <v>456</v>
      </c>
      <c r="EB38" s="51">
        <v>2706</v>
      </c>
    </row>
    <row r="39" spans="1:132" s="3" customFormat="1">
      <c r="A39" s="3" t="s">
        <v>74</v>
      </c>
      <c r="B39" s="3" t="s">
        <v>361</v>
      </c>
      <c r="C39" s="3" t="s">
        <v>288</v>
      </c>
      <c r="D39" s="35" t="s">
        <v>187</v>
      </c>
      <c r="E39" s="37">
        <v>1224</v>
      </c>
      <c r="F39" s="37"/>
      <c r="G39" s="37">
        <v>320</v>
      </c>
      <c r="H39" s="36"/>
      <c r="I39" s="37"/>
      <c r="J39" s="37">
        <v>3660</v>
      </c>
      <c r="K39" s="36">
        <v>36</v>
      </c>
      <c r="L39" s="37">
        <v>1320</v>
      </c>
      <c r="M39" s="38">
        <f t="shared" si="8"/>
        <v>0.36065573770491804</v>
      </c>
      <c r="N39" s="39">
        <v>43647</v>
      </c>
      <c r="O39" s="39">
        <v>44012</v>
      </c>
      <c r="P39" s="40">
        <v>0</v>
      </c>
      <c r="Q39" s="40">
        <v>40</v>
      </c>
      <c r="R39" s="40">
        <v>0</v>
      </c>
      <c r="S39" s="40">
        <v>40</v>
      </c>
      <c r="T39" s="40">
        <v>30</v>
      </c>
      <c r="U39" s="40">
        <v>70</v>
      </c>
      <c r="V39" s="40">
        <v>0</v>
      </c>
      <c r="W39" s="40">
        <v>4</v>
      </c>
      <c r="X39" s="41">
        <v>109498</v>
      </c>
      <c r="Y39" s="42">
        <f t="shared" si="9"/>
        <v>29.917486338797815</v>
      </c>
      <c r="Z39" s="41">
        <v>0</v>
      </c>
      <c r="AA39" s="41">
        <v>0</v>
      </c>
      <c r="AB39" s="41">
        <v>0</v>
      </c>
      <c r="AC39" s="41">
        <v>2245</v>
      </c>
      <c r="AD39" s="41">
        <v>2245</v>
      </c>
      <c r="AE39" s="41">
        <v>111743</v>
      </c>
      <c r="AF39" s="41">
        <v>55</v>
      </c>
      <c r="AG39" s="41">
        <v>111798</v>
      </c>
      <c r="AH39" s="41">
        <v>200</v>
      </c>
      <c r="AI39" s="41">
        <v>0</v>
      </c>
      <c r="AJ39" s="41">
        <v>0</v>
      </c>
      <c r="AK39" s="41">
        <v>200</v>
      </c>
      <c r="AL39" s="41">
        <v>0</v>
      </c>
      <c r="AM39" s="43">
        <v>0</v>
      </c>
      <c r="AN39" s="41">
        <v>0</v>
      </c>
      <c r="AO39" s="41">
        <v>0</v>
      </c>
      <c r="AP39" s="41">
        <v>2000</v>
      </c>
      <c r="AQ39" s="41">
        <v>2200</v>
      </c>
      <c r="AR39" s="41">
        <v>0</v>
      </c>
      <c r="AS39" s="44">
        <v>25000</v>
      </c>
      <c r="AT39" s="44">
        <v>0</v>
      </c>
      <c r="AU39" s="44">
        <v>0</v>
      </c>
      <c r="AV39" s="44">
        <v>0</v>
      </c>
      <c r="AW39" s="44">
        <v>25000</v>
      </c>
      <c r="AX39" s="45"/>
      <c r="AY39" s="45"/>
      <c r="AZ39" s="45"/>
      <c r="BA39" s="45">
        <v>6014</v>
      </c>
      <c r="BB39" s="46">
        <f t="shared" si="10"/>
        <v>1.6431693989071039</v>
      </c>
      <c r="BC39" s="45">
        <v>59376</v>
      </c>
      <c r="BD39" s="45">
        <v>14962</v>
      </c>
      <c r="BE39" s="45">
        <v>74338</v>
      </c>
      <c r="BF39" s="45">
        <v>27401</v>
      </c>
      <c r="BG39" s="45">
        <v>111798</v>
      </c>
      <c r="BH39" s="45">
        <v>107753</v>
      </c>
      <c r="BI39" s="45">
        <v>533</v>
      </c>
      <c r="BJ39" s="45">
        <v>0</v>
      </c>
      <c r="BK39" s="48">
        <v>2295</v>
      </c>
      <c r="BL39" s="48">
        <v>2322</v>
      </c>
      <c r="BM39" s="48">
        <v>4617</v>
      </c>
      <c r="BN39" s="48">
        <v>16400</v>
      </c>
      <c r="BO39" s="47">
        <v>122</v>
      </c>
      <c r="BP39" s="47">
        <v>100</v>
      </c>
      <c r="BQ39" s="47">
        <v>222</v>
      </c>
      <c r="BR39" s="47">
        <v>90</v>
      </c>
      <c r="BS39" s="47">
        <v>31</v>
      </c>
      <c r="BT39" s="47">
        <v>121</v>
      </c>
      <c r="BU39" s="48">
        <v>8367</v>
      </c>
      <c r="BV39" s="48">
        <v>29727</v>
      </c>
      <c r="BW39" s="47">
        <v>12</v>
      </c>
      <c r="BX39" s="47">
        <v>3</v>
      </c>
      <c r="BY39" s="47">
        <v>15</v>
      </c>
      <c r="BZ39" s="47">
        <v>51</v>
      </c>
      <c r="CA39" s="49">
        <v>531</v>
      </c>
      <c r="CB39" s="49">
        <v>264</v>
      </c>
      <c r="CC39" s="49">
        <v>795</v>
      </c>
      <c r="CD39" s="50">
        <f t="shared" si="11"/>
        <v>0.21721311475409835</v>
      </c>
      <c r="CE39" s="51">
        <v>3699</v>
      </c>
      <c r="CF39" s="52" t="s">
        <v>489</v>
      </c>
      <c r="CG39" s="50">
        <f t="shared" si="4"/>
        <v>1.0106557377049181</v>
      </c>
      <c r="CH39" s="49">
        <v>135</v>
      </c>
      <c r="CI39" s="49">
        <v>169</v>
      </c>
      <c r="CJ39" s="52" t="s">
        <v>489</v>
      </c>
      <c r="CK39" s="49">
        <v>725</v>
      </c>
      <c r="CL39" s="49">
        <v>80</v>
      </c>
      <c r="CM39" s="51">
        <v>1204</v>
      </c>
      <c r="CN39" s="49">
        <v>1867</v>
      </c>
      <c r="CO39" s="51">
        <v>3071</v>
      </c>
      <c r="CP39" s="49">
        <v>219</v>
      </c>
      <c r="CQ39" s="51">
        <v>3876</v>
      </c>
      <c r="CR39" s="50">
        <f t="shared" si="12"/>
        <v>1.0590163934426229</v>
      </c>
      <c r="CS39" s="50">
        <f t="shared" si="6"/>
        <v>1.0478507704785076</v>
      </c>
      <c r="CT39" s="49">
        <v>34</v>
      </c>
      <c r="CU39" s="49">
        <v>55</v>
      </c>
      <c r="CV39" s="49">
        <v>0</v>
      </c>
      <c r="CW39" s="49">
        <v>0</v>
      </c>
      <c r="CX39" s="49">
        <v>0</v>
      </c>
      <c r="CY39" s="49">
        <v>121</v>
      </c>
      <c r="CZ39" s="49">
        <v>23</v>
      </c>
      <c r="DA39" s="49"/>
      <c r="DB39" s="49"/>
      <c r="DC39" s="49"/>
      <c r="DD39" s="51">
        <v>1066</v>
      </c>
      <c r="DE39" s="49">
        <v>0</v>
      </c>
      <c r="DF39" s="49">
        <v>0</v>
      </c>
      <c r="DG39" s="49">
        <v>0</v>
      </c>
      <c r="DH39" s="49">
        <v>0</v>
      </c>
      <c r="DI39" s="51">
        <v>121</v>
      </c>
      <c r="DJ39" s="49">
        <v>0</v>
      </c>
      <c r="DK39" s="49">
        <v>0</v>
      </c>
      <c r="DL39" s="49">
        <v>0</v>
      </c>
      <c r="DM39" s="51">
        <v>0</v>
      </c>
      <c r="DN39" s="51">
        <v>1066</v>
      </c>
      <c r="DO39" s="50">
        <f t="shared" si="13"/>
        <v>0.29125683060109292</v>
      </c>
      <c r="DP39" s="49">
        <v>6</v>
      </c>
      <c r="DQ39" s="49">
        <v>0</v>
      </c>
      <c r="DR39" s="49">
        <v>0</v>
      </c>
      <c r="DS39" s="49">
        <v>138</v>
      </c>
      <c r="DT39" s="49">
        <v>475</v>
      </c>
      <c r="DU39" s="49">
        <v>8</v>
      </c>
      <c r="DV39" s="49">
        <v>3</v>
      </c>
      <c r="DW39" s="49">
        <v>1</v>
      </c>
      <c r="DX39" s="49">
        <v>3</v>
      </c>
      <c r="DY39" s="49">
        <v>12</v>
      </c>
      <c r="DZ39" s="49">
        <v>330</v>
      </c>
      <c r="EA39" s="51">
        <v>1325</v>
      </c>
      <c r="EB39" s="51">
        <v>6287</v>
      </c>
    </row>
    <row r="40" spans="1:132" s="3" customFormat="1">
      <c r="A40" s="3" t="s">
        <v>76</v>
      </c>
      <c r="B40" s="3" t="s">
        <v>363</v>
      </c>
      <c r="C40" s="3" t="s">
        <v>294</v>
      </c>
      <c r="D40" s="35" t="s">
        <v>187</v>
      </c>
      <c r="E40" s="37">
        <v>1110</v>
      </c>
      <c r="F40" s="37"/>
      <c r="G40" s="37">
        <v>210</v>
      </c>
      <c r="H40" s="36"/>
      <c r="I40" s="37"/>
      <c r="J40" s="37">
        <v>1864</v>
      </c>
      <c r="K40" s="36">
        <v>37</v>
      </c>
      <c r="L40" s="37">
        <v>7015</v>
      </c>
      <c r="M40" s="38">
        <f t="shared" si="8"/>
        <v>3.7634120171673819</v>
      </c>
      <c r="N40" s="39">
        <v>43647</v>
      </c>
      <c r="O40" s="39">
        <v>44012</v>
      </c>
      <c r="P40" s="40">
        <v>0</v>
      </c>
      <c r="Q40" s="40">
        <v>21</v>
      </c>
      <c r="R40" s="40">
        <v>16</v>
      </c>
      <c r="S40" s="40">
        <v>37</v>
      </c>
      <c r="T40" s="40">
        <v>0</v>
      </c>
      <c r="U40" s="40">
        <v>37</v>
      </c>
      <c r="V40" s="40">
        <v>0</v>
      </c>
      <c r="W40" s="40">
        <v>25</v>
      </c>
      <c r="X40" s="41">
        <v>43842</v>
      </c>
      <c r="Y40" s="42">
        <f t="shared" si="9"/>
        <v>23.52038626609442</v>
      </c>
      <c r="Z40" s="41">
        <v>0</v>
      </c>
      <c r="AA40" s="41">
        <v>0</v>
      </c>
      <c r="AB40" s="41">
        <v>0</v>
      </c>
      <c r="AC40" s="41">
        <v>500</v>
      </c>
      <c r="AD40" s="41">
        <v>500</v>
      </c>
      <c r="AE40" s="41">
        <v>44342</v>
      </c>
      <c r="AF40" s="41">
        <v>8500</v>
      </c>
      <c r="AG40" s="41">
        <v>52842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3">
        <v>390</v>
      </c>
      <c r="AN40" s="41">
        <v>0</v>
      </c>
      <c r="AO40" s="41">
        <v>390</v>
      </c>
      <c r="AP40" s="41">
        <v>12000</v>
      </c>
      <c r="AQ40" s="41">
        <v>12390</v>
      </c>
      <c r="AR40" s="41">
        <v>15000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5"/>
      <c r="AY40" s="45"/>
      <c r="AZ40" s="45"/>
      <c r="BA40" s="45">
        <v>8160</v>
      </c>
      <c r="BB40" s="46">
        <f t="shared" si="10"/>
        <v>4.377682403433476</v>
      </c>
      <c r="BC40" s="45">
        <v>38426</v>
      </c>
      <c r="BD40" s="45">
        <v>2940</v>
      </c>
      <c r="BE40" s="45">
        <v>41366</v>
      </c>
      <c r="BF40" s="45">
        <v>3000</v>
      </c>
      <c r="BG40" s="45">
        <v>52842</v>
      </c>
      <c r="BH40" s="45">
        <v>52526</v>
      </c>
      <c r="BI40" s="45">
        <v>1790</v>
      </c>
      <c r="BJ40" s="45">
        <v>0</v>
      </c>
      <c r="BK40" s="48">
        <v>7747</v>
      </c>
      <c r="BL40" s="48">
        <v>7896</v>
      </c>
      <c r="BM40" s="48">
        <v>15643</v>
      </c>
      <c r="BN40" s="48">
        <v>16598</v>
      </c>
      <c r="BO40" s="47">
        <v>383</v>
      </c>
      <c r="BP40" s="47">
        <v>362</v>
      </c>
      <c r="BQ40" s="47">
        <v>745</v>
      </c>
      <c r="BR40" s="47">
        <v>593</v>
      </c>
      <c r="BS40" s="47">
        <v>246</v>
      </c>
      <c r="BT40" s="47">
        <v>839</v>
      </c>
      <c r="BU40" s="48">
        <v>9097</v>
      </c>
      <c r="BV40" s="48">
        <v>42922</v>
      </c>
      <c r="BW40" s="47">
        <v>6</v>
      </c>
      <c r="BX40" s="47">
        <v>0</v>
      </c>
      <c r="BY40" s="47">
        <v>6</v>
      </c>
      <c r="BZ40" s="47">
        <v>51</v>
      </c>
      <c r="CA40" s="49"/>
      <c r="CB40" s="49"/>
      <c r="CC40" s="49">
        <v>979</v>
      </c>
      <c r="CD40" s="50">
        <f t="shared" si="11"/>
        <v>0.52521459227467815</v>
      </c>
      <c r="CE40" s="49">
        <v>843</v>
      </c>
      <c r="CF40" s="52" t="s">
        <v>489</v>
      </c>
      <c r="CG40" s="50">
        <f t="shared" si="4"/>
        <v>0.45225321888412018</v>
      </c>
      <c r="CH40" s="49">
        <v>755</v>
      </c>
      <c r="CI40" s="52"/>
      <c r="CJ40" s="52" t="s">
        <v>488</v>
      </c>
      <c r="CK40" s="51">
        <v>2838</v>
      </c>
      <c r="CL40" s="49">
        <v>0</v>
      </c>
      <c r="CM40" s="49"/>
      <c r="CN40" s="49"/>
      <c r="CO40" s="51">
        <v>12037</v>
      </c>
      <c r="CP40" s="49">
        <v>0</v>
      </c>
      <c r="CQ40" s="51">
        <v>14875</v>
      </c>
      <c r="CR40" s="50">
        <f t="shared" si="12"/>
        <v>7.9801502145922747</v>
      </c>
      <c r="CS40" s="50">
        <f t="shared" si="6"/>
        <v>17.645314353499408</v>
      </c>
      <c r="CT40" s="49">
        <v>171</v>
      </c>
      <c r="CU40" s="49">
        <v>74</v>
      </c>
      <c r="CV40" s="49">
        <v>32</v>
      </c>
      <c r="CW40" s="49">
        <v>42</v>
      </c>
      <c r="CX40" s="49">
        <v>0</v>
      </c>
      <c r="CY40" s="49">
        <v>74</v>
      </c>
      <c r="CZ40" s="49">
        <v>3</v>
      </c>
      <c r="DA40" s="49">
        <v>626</v>
      </c>
      <c r="DB40" s="49">
        <v>437</v>
      </c>
      <c r="DC40" s="49">
        <v>0</v>
      </c>
      <c r="DD40" s="51">
        <v>1063</v>
      </c>
      <c r="DE40" s="49">
        <v>0</v>
      </c>
      <c r="DF40" s="49">
        <v>0</v>
      </c>
      <c r="DG40" s="49">
        <v>0</v>
      </c>
      <c r="DH40" s="49">
        <v>0</v>
      </c>
      <c r="DI40" s="51">
        <v>74</v>
      </c>
      <c r="DJ40" s="49">
        <v>0</v>
      </c>
      <c r="DK40" s="49">
        <v>0</v>
      </c>
      <c r="DL40" s="49">
        <v>0</v>
      </c>
      <c r="DM40" s="51">
        <v>0</v>
      </c>
      <c r="DN40" s="51">
        <v>1063</v>
      </c>
      <c r="DO40" s="50">
        <f t="shared" si="13"/>
        <v>0.57027896995708149</v>
      </c>
      <c r="DP40" s="49">
        <v>15</v>
      </c>
      <c r="DQ40" s="49">
        <v>0</v>
      </c>
      <c r="DR40" s="49">
        <v>0</v>
      </c>
      <c r="DS40" s="49">
        <v>2</v>
      </c>
      <c r="DT40" s="49">
        <v>24</v>
      </c>
      <c r="DU40" s="49">
        <v>25</v>
      </c>
      <c r="DV40" s="49">
        <v>4</v>
      </c>
      <c r="DW40" s="49">
        <v>0</v>
      </c>
      <c r="DX40" s="49">
        <v>3</v>
      </c>
      <c r="DY40" s="49">
        <v>12</v>
      </c>
      <c r="DZ40" s="49">
        <v>25</v>
      </c>
      <c r="EA40" s="52" t="s">
        <v>184</v>
      </c>
      <c r="EB40" s="51">
        <v>3939</v>
      </c>
    </row>
    <row r="41" spans="1:132" s="3" customFormat="1">
      <c r="A41" s="3" t="s">
        <v>77</v>
      </c>
      <c r="B41" s="3" t="s">
        <v>364</v>
      </c>
      <c r="C41" s="3" t="s">
        <v>292</v>
      </c>
      <c r="D41" s="83" t="s">
        <v>187</v>
      </c>
      <c r="E41" s="37">
        <v>2090</v>
      </c>
      <c r="F41" s="37"/>
      <c r="G41" s="37">
        <v>42</v>
      </c>
      <c r="H41" s="36" t="s">
        <v>481</v>
      </c>
      <c r="I41" s="37"/>
      <c r="J41" s="37">
        <v>8600</v>
      </c>
      <c r="K41" s="36">
        <v>38</v>
      </c>
      <c r="L41" s="37">
        <v>14700</v>
      </c>
      <c r="M41" s="38">
        <f t="shared" si="8"/>
        <v>1.7093023255813953</v>
      </c>
      <c r="N41" s="39">
        <v>43647</v>
      </c>
      <c r="O41" s="39">
        <v>44012</v>
      </c>
      <c r="P41" s="40">
        <v>120</v>
      </c>
      <c r="Q41" s="40">
        <v>71</v>
      </c>
      <c r="R41" s="40">
        <v>35</v>
      </c>
      <c r="S41" s="40">
        <v>226</v>
      </c>
      <c r="T41" s="40">
        <v>230</v>
      </c>
      <c r="U41" s="40">
        <v>456</v>
      </c>
      <c r="V41" s="40">
        <v>0</v>
      </c>
      <c r="W41" s="40">
        <v>20</v>
      </c>
      <c r="X41" s="41">
        <v>689459</v>
      </c>
      <c r="Y41" s="42">
        <f t="shared" si="9"/>
        <v>80.1696511627907</v>
      </c>
      <c r="Z41" s="41">
        <v>45</v>
      </c>
      <c r="AA41" s="41">
        <v>75</v>
      </c>
      <c r="AB41" s="41">
        <v>3012</v>
      </c>
      <c r="AC41" s="41">
        <v>9552</v>
      </c>
      <c r="AD41" s="41">
        <v>12564</v>
      </c>
      <c r="AE41" s="41">
        <v>702023</v>
      </c>
      <c r="AF41" s="41">
        <v>957</v>
      </c>
      <c r="AG41" s="41">
        <v>702980</v>
      </c>
      <c r="AH41" s="41">
        <v>200</v>
      </c>
      <c r="AI41" s="41">
        <v>0</v>
      </c>
      <c r="AJ41" s="41">
        <v>0</v>
      </c>
      <c r="AK41" s="41">
        <v>200</v>
      </c>
      <c r="AL41" s="41">
        <v>0</v>
      </c>
      <c r="AM41" s="43">
        <v>390</v>
      </c>
      <c r="AN41" s="41">
        <v>0</v>
      </c>
      <c r="AO41" s="41">
        <v>390</v>
      </c>
      <c r="AP41" s="41">
        <v>2000</v>
      </c>
      <c r="AQ41" s="41">
        <v>2590</v>
      </c>
      <c r="AR41" s="41">
        <v>0</v>
      </c>
      <c r="AS41" s="44">
        <v>6000</v>
      </c>
      <c r="AT41" s="44">
        <v>0</v>
      </c>
      <c r="AU41" s="44">
        <v>0</v>
      </c>
      <c r="AV41" s="44">
        <v>0</v>
      </c>
      <c r="AW41" s="44">
        <v>6000</v>
      </c>
      <c r="AX41" s="45">
        <v>43508</v>
      </c>
      <c r="AY41" s="45">
        <v>32295</v>
      </c>
      <c r="AZ41" s="45">
        <v>18060</v>
      </c>
      <c r="BA41" s="45">
        <v>93863</v>
      </c>
      <c r="BB41" s="46">
        <f t="shared" si="10"/>
        <v>10.914302325581396</v>
      </c>
      <c r="BC41" s="45">
        <v>428802</v>
      </c>
      <c r="BD41" s="45">
        <v>104018</v>
      </c>
      <c r="BE41" s="45">
        <v>532820</v>
      </c>
      <c r="BF41" s="45">
        <v>50568</v>
      </c>
      <c r="BG41" s="45">
        <v>702980</v>
      </c>
      <c r="BH41" s="45">
        <v>677251</v>
      </c>
      <c r="BI41" s="45">
        <v>0</v>
      </c>
      <c r="BJ41" s="45">
        <v>6155</v>
      </c>
      <c r="BK41" s="47"/>
      <c r="BL41" s="47"/>
      <c r="BM41" s="48">
        <v>48022</v>
      </c>
      <c r="BN41" s="48">
        <v>17233</v>
      </c>
      <c r="BO41" s="47"/>
      <c r="BP41" s="47"/>
      <c r="BQ41" s="48">
        <v>7097</v>
      </c>
      <c r="BR41" s="47"/>
      <c r="BS41" s="47"/>
      <c r="BT41" s="48">
        <v>3968</v>
      </c>
      <c r="BU41" s="48">
        <v>10422</v>
      </c>
      <c r="BV41" s="48">
        <v>86742</v>
      </c>
      <c r="BW41" s="47">
        <v>69</v>
      </c>
      <c r="BX41" s="47">
        <v>16</v>
      </c>
      <c r="BY41" s="47">
        <v>85</v>
      </c>
      <c r="BZ41" s="47">
        <v>52</v>
      </c>
      <c r="CA41" s="51">
        <v>3566</v>
      </c>
      <c r="CB41" s="51">
        <v>1047</v>
      </c>
      <c r="CC41" s="51">
        <v>4613</v>
      </c>
      <c r="CD41" s="50">
        <f t="shared" si="11"/>
        <v>0.5363953488372093</v>
      </c>
      <c r="CE41" s="51">
        <v>127767</v>
      </c>
      <c r="CF41" s="52" t="s">
        <v>489</v>
      </c>
      <c r="CG41" s="50">
        <f t="shared" si="4"/>
        <v>14.856627906976744</v>
      </c>
      <c r="CH41" s="49">
        <v>507</v>
      </c>
      <c r="CI41" s="51">
        <v>3918</v>
      </c>
      <c r="CJ41" s="52" t="s">
        <v>488</v>
      </c>
      <c r="CK41" s="51">
        <v>26369</v>
      </c>
      <c r="CL41" s="51">
        <v>1654</v>
      </c>
      <c r="CM41" s="51">
        <v>41976</v>
      </c>
      <c r="CN41" s="51">
        <v>39186</v>
      </c>
      <c r="CO41" s="51">
        <v>81162</v>
      </c>
      <c r="CP41" s="51">
        <v>2318</v>
      </c>
      <c r="CQ41" s="51">
        <v>109185</v>
      </c>
      <c r="CR41" s="50">
        <f t="shared" si="12"/>
        <v>12.695930232558139</v>
      </c>
      <c r="CS41" s="50">
        <f t="shared" si="6"/>
        <v>0.85456338491159689</v>
      </c>
      <c r="CT41" s="49">
        <v>470</v>
      </c>
      <c r="CU41" s="49">
        <v>381</v>
      </c>
      <c r="CV41" s="49">
        <v>106</v>
      </c>
      <c r="CW41" s="49">
        <v>230</v>
      </c>
      <c r="CX41" s="49">
        <v>39</v>
      </c>
      <c r="CY41" s="49">
        <v>375</v>
      </c>
      <c r="CZ41" s="49">
        <v>32</v>
      </c>
      <c r="DA41" s="51">
        <v>1520</v>
      </c>
      <c r="DB41" s="51">
        <v>6182</v>
      </c>
      <c r="DC41" s="49">
        <v>285</v>
      </c>
      <c r="DD41" s="51">
        <v>7987</v>
      </c>
      <c r="DE41" s="49">
        <v>12</v>
      </c>
      <c r="DF41" s="49">
        <v>0</v>
      </c>
      <c r="DG41" s="49">
        <v>8</v>
      </c>
      <c r="DH41" s="49">
        <v>20</v>
      </c>
      <c r="DI41" s="51">
        <v>395</v>
      </c>
      <c r="DJ41" s="49">
        <v>75</v>
      </c>
      <c r="DK41" s="49">
        <v>0</v>
      </c>
      <c r="DL41" s="49">
        <v>44</v>
      </c>
      <c r="DM41" s="51">
        <v>119</v>
      </c>
      <c r="DN41" s="51">
        <v>8106</v>
      </c>
      <c r="DO41" s="50">
        <f t="shared" si="13"/>
        <v>0.94255813953488377</v>
      </c>
      <c r="DP41" s="49">
        <v>93</v>
      </c>
      <c r="DQ41" s="49">
        <v>44</v>
      </c>
      <c r="DR41" s="49">
        <v>600</v>
      </c>
      <c r="DS41" s="49">
        <v>39</v>
      </c>
      <c r="DT41" s="51">
        <v>2428</v>
      </c>
      <c r="DU41" s="49">
        <v>0</v>
      </c>
      <c r="DV41" s="49">
        <v>0</v>
      </c>
      <c r="DW41" s="49">
        <v>2</v>
      </c>
      <c r="DX41" s="49">
        <v>32</v>
      </c>
      <c r="DY41" s="51">
        <v>2079</v>
      </c>
      <c r="DZ41" s="51">
        <v>10100</v>
      </c>
      <c r="EA41" s="51">
        <v>13023</v>
      </c>
      <c r="EB41" s="51">
        <v>38116</v>
      </c>
    </row>
    <row r="42" spans="1:132" s="3" customFormat="1">
      <c r="A42" s="3" t="s">
        <v>81</v>
      </c>
      <c r="B42" s="3" t="s">
        <v>368</v>
      </c>
      <c r="C42" s="3" t="s">
        <v>293</v>
      </c>
      <c r="D42" s="35" t="s">
        <v>187</v>
      </c>
      <c r="E42" s="37">
        <v>703</v>
      </c>
      <c r="F42" s="37"/>
      <c r="G42" s="37">
        <v>10</v>
      </c>
      <c r="H42" s="36"/>
      <c r="I42" s="37"/>
      <c r="J42" s="36">
        <v>850</v>
      </c>
      <c r="K42" s="36">
        <v>37</v>
      </c>
      <c r="L42" s="37">
        <v>1932</v>
      </c>
      <c r="M42" s="38">
        <f t="shared" si="8"/>
        <v>2.2729411764705882</v>
      </c>
      <c r="N42" s="39">
        <v>43647</v>
      </c>
      <c r="O42" s="39">
        <v>44012</v>
      </c>
      <c r="P42" s="40">
        <v>0</v>
      </c>
      <c r="Q42" s="40">
        <v>0</v>
      </c>
      <c r="R42" s="40">
        <v>16</v>
      </c>
      <c r="S42" s="40">
        <v>16</v>
      </c>
      <c r="T42" s="40">
        <v>9</v>
      </c>
      <c r="U42" s="40">
        <v>25</v>
      </c>
      <c r="V42" s="40">
        <v>0</v>
      </c>
      <c r="W42" s="40">
        <v>6</v>
      </c>
      <c r="X42" s="41">
        <v>5006</v>
      </c>
      <c r="Y42" s="42">
        <f t="shared" si="9"/>
        <v>5.8894117647058826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5006</v>
      </c>
      <c r="AF42" s="41">
        <v>0</v>
      </c>
      <c r="AG42" s="41">
        <v>5006</v>
      </c>
      <c r="AH42" s="41">
        <v>200</v>
      </c>
      <c r="AI42" s="41">
        <v>0</v>
      </c>
      <c r="AJ42" s="41">
        <v>0</v>
      </c>
      <c r="AK42" s="41">
        <v>200</v>
      </c>
      <c r="AL42" s="41">
        <v>0</v>
      </c>
      <c r="AM42" s="43">
        <v>0</v>
      </c>
      <c r="AN42" s="41">
        <v>0</v>
      </c>
      <c r="AO42" s="41">
        <v>0</v>
      </c>
      <c r="AP42" s="41">
        <v>0</v>
      </c>
      <c r="AQ42" s="41">
        <v>200</v>
      </c>
      <c r="AR42" s="41">
        <v>500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5">
        <v>995</v>
      </c>
      <c r="AY42" s="45">
        <v>0</v>
      </c>
      <c r="AZ42" s="45">
        <v>0</v>
      </c>
      <c r="BA42" s="45">
        <v>995</v>
      </c>
      <c r="BB42" s="46">
        <f t="shared" si="10"/>
        <v>1.1705882352941177</v>
      </c>
      <c r="BC42" s="45">
        <v>15362</v>
      </c>
      <c r="BD42" s="45">
        <v>953</v>
      </c>
      <c r="BE42" s="45">
        <v>16315</v>
      </c>
      <c r="BF42" s="45">
        <v>2956</v>
      </c>
      <c r="BG42" s="45">
        <v>5006</v>
      </c>
      <c r="BH42" s="45">
        <v>20266</v>
      </c>
      <c r="BI42" s="45">
        <v>0</v>
      </c>
      <c r="BJ42" s="45">
        <v>0</v>
      </c>
      <c r="BK42" s="47"/>
      <c r="BL42" s="47"/>
      <c r="BM42" s="48">
        <v>6076</v>
      </c>
      <c r="BN42" s="47">
        <v>841</v>
      </c>
      <c r="BO42" s="47"/>
      <c r="BP42" s="47"/>
      <c r="BQ42" s="47">
        <v>246</v>
      </c>
      <c r="BR42" s="47"/>
      <c r="BS42" s="47"/>
      <c r="BT42" s="47">
        <v>206</v>
      </c>
      <c r="BU42" s="47">
        <v>10741</v>
      </c>
      <c r="BV42" s="48">
        <v>18110</v>
      </c>
      <c r="BW42" s="47"/>
      <c r="BX42" s="47"/>
      <c r="BY42" s="47">
        <v>8</v>
      </c>
      <c r="BZ42" s="47">
        <v>51</v>
      </c>
      <c r="CA42" s="49">
        <v>346</v>
      </c>
      <c r="CB42" s="49">
        <v>72</v>
      </c>
      <c r="CC42" s="49">
        <v>418</v>
      </c>
      <c r="CD42" s="50">
        <f t="shared" si="11"/>
        <v>0.49176470588235294</v>
      </c>
      <c r="CE42" s="51">
        <v>1559</v>
      </c>
      <c r="CF42" s="52" t="s">
        <v>489</v>
      </c>
      <c r="CG42" s="50">
        <f t="shared" si="4"/>
        <v>1.8341176470588236</v>
      </c>
      <c r="CH42" s="49">
        <v>13</v>
      </c>
      <c r="CI42" s="52"/>
      <c r="CJ42" s="52" t="s">
        <v>488</v>
      </c>
      <c r="CK42" s="49">
        <v>65</v>
      </c>
      <c r="CL42" s="49">
        <v>0</v>
      </c>
      <c r="CM42" s="49">
        <v>323</v>
      </c>
      <c r="CN42" s="49">
        <v>627</v>
      </c>
      <c r="CO42" s="49">
        <v>950</v>
      </c>
      <c r="CP42" s="49">
        <v>10</v>
      </c>
      <c r="CQ42" s="51">
        <v>1015</v>
      </c>
      <c r="CR42" s="50">
        <f t="shared" si="12"/>
        <v>1.1941176470588235</v>
      </c>
      <c r="CS42" s="50">
        <f t="shared" si="6"/>
        <v>0.65105837075048112</v>
      </c>
      <c r="CT42" s="49">
        <v>15</v>
      </c>
      <c r="CU42" s="49">
        <v>52</v>
      </c>
      <c r="CV42" s="49">
        <v>20</v>
      </c>
      <c r="CW42" s="49">
        <v>22</v>
      </c>
      <c r="CX42" s="49">
        <v>0</v>
      </c>
      <c r="CY42" s="49">
        <v>85</v>
      </c>
      <c r="CZ42" s="49">
        <v>0</v>
      </c>
      <c r="DA42" s="49">
        <v>82</v>
      </c>
      <c r="DB42" s="49">
        <v>193</v>
      </c>
      <c r="DC42" s="49">
        <v>0</v>
      </c>
      <c r="DD42" s="51">
        <v>275</v>
      </c>
      <c r="DE42" s="49">
        <v>0</v>
      </c>
      <c r="DF42" s="49">
        <v>0</v>
      </c>
      <c r="DG42" s="49">
        <v>0</v>
      </c>
      <c r="DH42" s="49">
        <v>0</v>
      </c>
      <c r="DI42" s="51">
        <v>85</v>
      </c>
      <c r="DJ42" s="49">
        <v>0</v>
      </c>
      <c r="DK42" s="49">
        <v>0</v>
      </c>
      <c r="DL42" s="49">
        <v>0</v>
      </c>
      <c r="DM42" s="51">
        <v>0</v>
      </c>
      <c r="DN42" s="51">
        <v>275</v>
      </c>
      <c r="DO42" s="50">
        <f t="shared" si="13"/>
        <v>0.3235294117647059</v>
      </c>
      <c r="DP42" s="49">
        <v>0</v>
      </c>
      <c r="DQ42" s="49">
        <v>8</v>
      </c>
      <c r="DR42" s="49">
        <v>200</v>
      </c>
      <c r="DS42" s="49">
        <v>1</v>
      </c>
      <c r="DT42" s="49">
        <v>20</v>
      </c>
      <c r="DU42" s="49">
        <v>0</v>
      </c>
      <c r="DV42" s="49">
        <v>0</v>
      </c>
      <c r="DW42" s="49">
        <v>0</v>
      </c>
      <c r="DX42" s="49">
        <v>2</v>
      </c>
      <c r="DY42" s="49">
        <v>0</v>
      </c>
      <c r="DZ42" s="49">
        <v>545</v>
      </c>
      <c r="EA42" s="49"/>
      <c r="EB42" s="49">
        <v>349</v>
      </c>
    </row>
    <row r="43" spans="1:132" s="3" customFormat="1">
      <c r="A43" s="3" t="s">
        <v>83</v>
      </c>
      <c r="B43" s="3" t="s">
        <v>370</v>
      </c>
      <c r="C43" s="3" t="s">
        <v>294</v>
      </c>
      <c r="D43" s="35" t="s">
        <v>188</v>
      </c>
      <c r="E43" s="37">
        <v>1036</v>
      </c>
      <c r="F43" s="37"/>
      <c r="G43" s="37">
        <v>24</v>
      </c>
      <c r="H43" s="36"/>
      <c r="I43" s="37"/>
      <c r="J43" s="37">
        <v>2528</v>
      </c>
      <c r="K43" s="36">
        <v>37</v>
      </c>
      <c r="L43" s="37">
        <v>2080</v>
      </c>
      <c r="M43" s="38">
        <f t="shared" si="8"/>
        <v>0.82278481012658233</v>
      </c>
      <c r="N43" s="39">
        <v>43647</v>
      </c>
      <c r="O43" s="39">
        <v>44012</v>
      </c>
      <c r="P43" s="40">
        <v>32</v>
      </c>
      <c r="Q43" s="40">
        <v>0</v>
      </c>
      <c r="R43" s="40">
        <v>0</v>
      </c>
      <c r="S43" s="40">
        <v>32</v>
      </c>
      <c r="T43" s="40">
        <v>4</v>
      </c>
      <c r="U43" s="40">
        <v>36</v>
      </c>
      <c r="V43" s="40">
        <v>0</v>
      </c>
      <c r="W43" s="40">
        <v>5</v>
      </c>
      <c r="X43" s="41">
        <v>81299</v>
      </c>
      <c r="Y43" s="42">
        <f t="shared" si="9"/>
        <v>32.159414556962027</v>
      </c>
      <c r="Z43" s="41">
        <v>0</v>
      </c>
      <c r="AA43" s="41">
        <v>0</v>
      </c>
      <c r="AB43" s="41">
        <v>0</v>
      </c>
      <c r="AC43" s="41">
        <v>8123</v>
      </c>
      <c r="AD43" s="41">
        <v>8123</v>
      </c>
      <c r="AE43" s="41">
        <v>89422</v>
      </c>
      <c r="AF43" s="41">
        <v>0</v>
      </c>
      <c r="AG43" s="41">
        <v>89422</v>
      </c>
      <c r="AH43" s="41">
        <v>200</v>
      </c>
      <c r="AI43" s="53"/>
      <c r="AJ43" s="53"/>
      <c r="AK43" s="41">
        <v>200</v>
      </c>
      <c r="AL43" s="41">
        <v>0</v>
      </c>
      <c r="AM43" s="43">
        <v>390</v>
      </c>
      <c r="AN43" s="41">
        <v>0</v>
      </c>
      <c r="AO43" s="41">
        <v>390</v>
      </c>
      <c r="AP43" s="41">
        <v>0</v>
      </c>
      <c r="AQ43" s="41">
        <v>590</v>
      </c>
      <c r="AR43" s="41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5"/>
      <c r="AY43" s="45"/>
      <c r="AZ43" s="45"/>
      <c r="BA43" s="45">
        <v>10940</v>
      </c>
      <c r="BB43" s="46">
        <f t="shared" si="10"/>
        <v>4.3275316455696204</v>
      </c>
      <c r="BC43" s="45"/>
      <c r="BD43" s="45"/>
      <c r="BE43" s="45">
        <v>52795</v>
      </c>
      <c r="BF43" s="45">
        <v>17931</v>
      </c>
      <c r="BG43" s="45">
        <v>89422</v>
      </c>
      <c r="BH43" s="45">
        <v>81666</v>
      </c>
      <c r="BI43" s="45">
        <v>590</v>
      </c>
      <c r="BJ43" s="45">
        <v>0</v>
      </c>
      <c r="BK43" s="48">
        <v>2045</v>
      </c>
      <c r="BL43" s="48">
        <v>4047</v>
      </c>
      <c r="BM43" s="48">
        <v>6092</v>
      </c>
      <c r="BN43" s="48">
        <v>11693</v>
      </c>
      <c r="BO43" s="47">
        <v>557</v>
      </c>
      <c r="BP43" s="47">
        <v>406</v>
      </c>
      <c r="BQ43" s="47">
        <v>963</v>
      </c>
      <c r="BR43" s="47">
        <v>71</v>
      </c>
      <c r="BS43" s="47">
        <v>62</v>
      </c>
      <c r="BT43" s="47">
        <v>133</v>
      </c>
      <c r="BU43" s="48">
        <v>7959</v>
      </c>
      <c r="BV43" s="48">
        <v>26840</v>
      </c>
      <c r="BW43" s="47">
        <v>0</v>
      </c>
      <c r="BX43" s="47">
        <v>0</v>
      </c>
      <c r="BY43" s="47">
        <v>0</v>
      </c>
      <c r="BZ43" s="47">
        <v>51</v>
      </c>
      <c r="CA43" s="49">
        <v>914</v>
      </c>
      <c r="CB43" s="49">
        <v>101</v>
      </c>
      <c r="CC43" s="51">
        <v>1015</v>
      </c>
      <c r="CD43" s="50">
        <f t="shared" si="11"/>
        <v>0.401503164556962</v>
      </c>
      <c r="CE43" s="49"/>
      <c r="CF43" s="52" t="s">
        <v>488</v>
      </c>
      <c r="CG43" s="50"/>
      <c r="CH43" s="49"/>
      <c r="CI43" s="49"/>
      <c r="CJ43" s="52" t="s">
        <v>488</v>
      </c>
      <c r="CK43" s="49"/>
      <c r="CL43" s="49">
        <v>0</v>
      </c>
      <c r="CM43" s="49"/>
      <c r="CN43" s="49"/>
      <c r="CO43" s="51">
        <v>5070</v>
      </c>
      <c r="CP43" s="49">
        <v>234</v>
      </c>
      <c r="CQ43" s="51">
        <v>5069</v>
      </c>
      <c r="CR43" s="50">
        <f t="shared" si="12"/>
        <v>2.0051424050632911</v>
      </c>
      <c r="CS43" s="50"/>
      <c r="CT43" s="49">
        <v>94</v>
      </c>
      <c r="CU43" s="49">
        <v>186</v>
      </c>
      <c r="CV43" s="49"/>
      <c r="CW43" s="49"/>
      <c r="CX43" s="49"/>
      <c r="CY43" s="49"/>
      <c r="CZ43" s="49"/>
      <c r="DA43" s="49"/>
      <c r="DB43" s="49"/>
      <c r="DC43" s="49"/>
      <c r="DD43" s="51"/>
      <c r="DE43" s="49">
        <v>0</v>
      </c>
      <c r="DF43" s="49">
        <v>2</v>
      </c>
      <c r="DG43" s="49">
        <v>0</v>
      </c>
      <c r="DH43" s="49">
        <v>2</v>
      </c>
      <c r="DI43" s="51">
        <v>2</v>
      </c>
      <c r="DJ43" s="49">
        <v>0</v>
      </c>
      <c r="DK43" s="49">
        <v>0</v>
      </c>
      <c r="DL43" s="49">
        <v>0</v>
      </c>
      <c r="DM43" s="51">
        <v>0</v>
      </c>
      <c r="DN43" s="51"/>
      <c r="DO43" s="50">
        <f t="shared" si="13"/>
        <v>0</v>
      </c>
      <c r="DP43" s="49">
        <v>12</v>
      </c>
      <c r="DQ43" s="49">
        <v>2</v>
      </c>
      <c r="DR43" s="49">
        <v>260</v>
      </c>
      <c r="DS43" s="49">
        <v>1</v>
      </c>
      <c r="DT43" s="49">
        <v>10</v>
      </c>
      <c r="DU43" s="49">
        <v>0</v>
      </c>
      <c r="DV43" s="49">
        <v>0</v>
      </c>
      <c r="DW43" s="49">
        <v>0</v>
      </c>
      <c r="DX43" s="49">
        <v>1</v>
      </c>
      <c r="DY43" s="49">
        <v>13</v>
      </c>
      <c r="DZ43" s="49"/>
      <c r="EA43" s="49"/>
      <c r="EB43" s="51">
        <v>2781</v>
      </c>
    </row>
    <row r="44" spans="1:132" s="3" customFormat="1">
      <c r="A44" s="3" t="s">
        <v>84</v>
      </c>
      <c r="B44" s="3" t="s">
        <v>371</v>
      </c>
      <c r="C44" s="3" t="s">
        <v>290</v>
      </c>
      <c r="D44" s="35" t="s">
        <v>187</v>
      </c>
      <c r="E44" s="37">
        <v>1147</v>
      </c>
      <c r="F44" s="37"/>
      <c r="G44" s="37">
        <v>330</v>
      </c>
      <c r="H44" s="36"/>
      <c r="I44" s="37"/>
      <c r="J44" s="37">
        <v>2898</v>
      </c>
      <c r="K44" s="36">
        <v>37</v>
      </c>
      <c r="L44" s="36">
        <v>987</v>
      </c>
      <c r="M44" s="38">
        <f t="shared" ref="M44:M75" si="14">L44/J44</f>
        <v>0.34057971014492755</v>
      </c>
      <c r="N44" s="39">
        <v>43647</v>
      </c>
      <c r="O44" s="39">
        <v>44012</v>
      </c>
      <c r="P44" s="40">
        <v>40</v>
      </c>
      <c r="Q44" s="40">
        <v>42</v>
      </c>
      <c r="R44" s="40">
        <v>0</v>
      </c>
      <c r="S44" s="40">
        <v>82</v>
      </c>
      <c r="T44" s="40">
        <v>6</v>
      </c>
      <c r="U44" s="40">
        <v>88</v>
      </c>
      <c r="V44" s="40">
        <v>0</v>
      </c>
      <c r="W44" s="40">
        <v>5</v>
      </c>
      <c r="X44" s="41">
        <v>114209</v>
      </c>
      <c r="Y44" s="42">
        <f t="shared" si="9"/>
        <v>39.409592822636299</v>
      </c>
      <c r="Z44" s="41">
        <v>15</v>
      </c>
      <c r="AA44" s="41">
        <v>25</v>
      </c>
      <c r="AB44" s="41">
        <v>0</v>
      </c>
      <c r="AC44" s="41">
        <v>3493</v>
      </c>
      <c r="AD44" s="41">
        <v>3493</v>
      </c>
      <c r="AE44" s="41">
        <v>117702</v>
      </c>
      <c r="AF44" s="41">
        <v>0</v>
      </c>
      <c r="AG44" s="41">
        <v>117702</v>
      </c>
      <c r="AH44" s="41">
        <v>200</v>
      </c>
      <c r="AI44" s="41">
        <v>0</v>
      </c>
      <c r="AJ44" s="41">
        <v>0</v>
      </c>
      <c r="AK44" s="41">
        <v>200</v>
      </c>
      <c r="AL44" s="41">
        <v>0</v>
      </c>
      <c r="AM44" s="41">
        <v>390</v>
      </c>
      <c r="AN44" s="41">
        <v>0</v>
      </c>
      <c r="AO44" s="41">
        <v>390</v>
      </c>
      <c r="AP44" s="41">
        <v>1000</v>
      </c>
      <c r="AQ44" s="41">
        <v>1590</v>
      </c>
      <c r="AR44" s="41">
        <v>0</v>
      </c>
      <c r="AS44" s="44">
        <v>0</v>
      </c>
      <c r="AT44" s="44">
        <v>24000</v>
      </c>
      <c r="AU44" s="44">
        <v>0</v>
      </c>
      <c r="AV44" s="44">
        <v>116509</v>
      </c>
      <c r="AW44" s="44">
        <v>140509</v>
      </c>
      <c r="AX44" s="45">
        <v>6326</v>
      </c>
      <c r="AY44" s="45">
        <v>1061</v>
      </c>
      <c r="AZ44" s="45">
        <v>1305</v>
      </c>
      <c r="BA44" s="45">
        <v>8692</v>
      </c>
      <c r="BB44" s="46">
        <f t="shared" si="10"/>
        <v>2.9993098688750863</v>
      </c>
      <c r="BC44" s="45">
        <v>78700</v>
      </c>
      <c r="BD44" s="45">
        <v>15756</v>
      </c>
      <c r="BE44" s="45">
        <v>94456</v>
      </c>
      <c r="BF44" s="45">
        <v>16160</v>
      </c>
      <c r="BG44" s="45">
        <v>117702</v>
      </c>
      <c r="BH44" s="45">
        <v>119308</v>
      </c>
      <c r="BI44" s="45">
        <v>1000</v>
      </c>
      <c r="BJ44" s="45">
        <v>0</v>
      </c>
      <c r="BK44" s="48">
        <v>5120</v>
      </c>
      <c r="BL44" s="48">
        <v>2829</v>
      </c>
      <c r="BM44" s="48">
        <v>7949</v>
      </c>
      <c r="BN44" s="48">
        <v>16598</v>
      </c>
      <c r="BO44" s="48">
        <v>1113</v>
      </c>
      <c r="BP44" s="47">
        <v>291</v>
      </c>
      <c r="BQ44" s="48">
        <v>1404</v>
      </c>
      <c r="BR44" s="47">
        <v>151</v>
      </c>
      <c r="BS44" s="47">
        <v>118</v>
      </c>
      <c r="BT44" s="47">
        <v>269</v>
      </c>
      <c r="BU44" s="48">
        <v>9097</v>
      </c>
      <c r="BV44" s="48">
        <v>35317</v>
      </c>
      <c r="BW44" s="47">
        <v>35</v>
      </c>
      <c r="BX44" s="47">
        <v>1</v>
      </c>
      <c r="BY44" s="47">
        <v>36</v>
      </c>
      <c r="BZ44" s="47">
        <v>51</v>
      </c>
      <c r="CA44" s="51">
        <v>1572</v>
      </c>
      <c r="CB44" s="49">
        <v>364</v>
      </c>
      <c r="CC44" s="51">
        <v>1936</v>
      </c>
      <c r="CD44" s="50">
        <f t="shared" si="11"/>
        <v>0.66804692891649409</v>
      </c>
      <c r="CE44" s="51">
        <v>8741</v>
      </c>
      <c r="CF44" s="52" t="s">
        <v>489</v>
      </c>
      <c r="CG44" s="50">
        <f t="shared" ref="CG44:CG64" si="15">CE44/J44</f>
        <v>3.0162180814354729</v>
      </c>
      <c r="CH44" s="49">
        <v>238</v>
      </c>
      <c r="CI44" s="51">
        <v>1493</v>
      </c>
      <c r="CJ44" s="52" t="s">
        <v>489</v>
      </c>
      <c r="CK44" s="51">
        <v>2269</v>
      </c>
      <c r="CL44" s="51">
        <v>1833</v>
      </c>
      <c r="CM44" s="51">
        <v>6793</v>
      </c>
      <c r="CN44" s="49">
        <v>4801</v>
      </c>
      <c r="CO44" s="51">
        <v>11594</v>
      </c>
      <c r="CP44" s="51">
        <v>1657</v>
      </c>
      <c r="CQ44" s="51">
        <v>15696</v>
      </c>
      <c r="CR44" s="50">
        <f t="shared" si="12"/>
        <v>5.4161490683229809</v>
      </c>
      <c r="CS44" s="50">
        <f t="shared" ref="CS44:CS64" si="16">CQ44/CE44</f>
        <v>1.795675551996339</v>
      </c>
      <c r="CT44" s="49">
        <v>278</v>
      </c>
      <c r="CU44" s="49">
        <v>599</v>
      </c>
      <c r="CV44" s="49">
        <v>16</v>
      </c>
      <c r="CW44" s="49">
        <v>83</v>
      </c>
      <c r="CX44" s="49">
        <v>4</v>
      </c>
      <c r="CY44" s="49">
        <v>103</v>
      </c>
      <c r="CZ44" s="49">
        <v>44</v>
      </c>
      <c r="DA44" s="49">
        <v>259</v>
      </c>
      <c r="DB44" s="51">
        <v>1178</v>
      </c>
      <c r="DC44" s="49">
        <v>40</v>
      </c>
      <c r="DD44" s="51">
        <v>1477</v>
      </c>
      <c r="DE44" s="49">
        <v>0</v>
      </c>
      <c r="DF44" s="49">
        <v>0</v>
      </c>
      <c r="DG44" s="49">
        <v>0</v>
      </c>
      <c r="DH44" s="49">
        <v>0</v>
      </c>
      <c r="DI44" s="51">
        <v>103</v>
      </c>
      <c r="DJ44" s="49">
        <v>0</v>
      </c>
      <c r="DK44" s="49">
        <v>0</v>
      </c>
      <c r="DL44" s="49">
        <v>0</v>
      </c>
      <c r="DM44" s="51">
        <v>0</v>
      </c>
      <c r="DN44" s="51">
        <v>1477</v>
      </c>
      <c r="DO44" s="50">
        <f t="shared" si="13"/>
        <v>0.50966183574879231</v>
      </c>
      <c r="DP44" s="49">
        <v>0</v>
      </c>
      <c r="DQ44" s="49">
        <v>9</v>
      </c>
      <c r="DR44" s="49">
        <v>348</v>
      </c>
      <c r="DS44" s="49">
        <v>6</v>
      </c>
      <c r="DT44" s="49">
        <v>35</v>
      </c>
      <c r="DU44" s="49">
        <v>3</v>
      </c>
      <c r="DV44" s="49">
        <v>0</v>
      </c>
      <c r="DW44" s="49">
        <v>0</v>
      </c>
      <c r="DX44" s="49">
        <v>8</v>
      </c>
      <c r="DY44" s="49">
        <v>252</v>
      </c>
      <c r="DZ44" s="51">
        <v>1972</v>
      </c>
      <c r="EA44" s="51">
        <v>1719</v>
      </c>
      <c r="EB44" s="51">
        <v>3019</v>
      </c>
    </row>
    <row r="45" spans="1:132" s="3" customFormat="1">
      <c r="A45" s="3" t="s">
        <v>86</v>
      </c>
      <c r="B45" s="3" t="s">
        <v>372</v>
      </c>
      <c r="C45" s="3" t="s">
        <v>295</v>
      </c>
      <c r="D45" s="35" t="s">
        <v>187</v>
      </c>
      <c r="E45" s="37">
        <v>1408</v>
      </c>
      <c r="F45" s="37"/>
      <c r="G45" s="37">
        <v>160</v>
      </c>
      <c r="H45" s="36"/>
      <c r="I45" s="37"/>
      <c r="J45" s="37">
        <v>3587</v>
      </c>
      <c r="K45" s="36">
        <v>44</v>
      </c>
      <c r="L45" s="37">
        <v>2400</v>
      </c>
      <c r="M45" s="38">
        <f t="shared" si="14"/>
        <v>0.66908279899637579</v>
      </c>
      <c r="N45" s="39">
        <v>43647</v>
      </c>
      <c r="O45" s="39">
        <v>44012</v>
      </c>
      <c r="P45" s="40">
        <v>0</v>
      </c>
      <c r="Q45" s="40">
        <v>26</v>
      </c>
      <c r="R45" s="40">
        <v>26.5</v>
      </c>
      <c r="S45" s="40">
        <v>52.5</v>
      </c>
      <c r="T45" s="40">
        <v>2</v>
      </c>
      <c r="U45" s="40">
        <v>54.5</v>
      </c>
      <c r="V45" s="40">
        <v>0</v>
      </c>
      <c r="W45" s="40">
        <v>2</v>
      </c>
      <c r="X45" s="41">
        <v>95674</v>
      </c>
      <c r="Y45" s="42">
        <f t="shared" si="9"/>
        <v>26.672428212991356</v>
      </c>
      <c r="Z45" s="41">
        <v>0</v>
      </c>
      <c r="AA45" s="41">
        <v>0</v>
      </c>
      <c r="AB45" s="41">
        <v>0</v>
      </c>
      <c r="AC45" s="41">
        <v>655</v>
      </c>
      <c r="AD45" s="41">
        <v>655</v>
      </c>
      <c r="AE45" s="41">
        <v>96329</v>
      </c>
      <c r="AF45" s="41">
        <v>14038</v>
      </c>
      <c r="AG45" s="41">
        <v>110367</v>
      </c>
      <c r="AH45" s="41">
        <v>200</v>
      </c>
      <c r="AI45" s="53"/>
      <c r="AJ45" s="53"/>
      <c r="AK45" s="41">
        <v>200</v>
      </c>
      <c r="AL45" s="53"/>
      <c r="AM45" s="43">
        <v>390</v>
      </c>
      <c r="AN45" s="41">
        <v>0</v>
      </c>
      <c r="AO45" s="41">
        <v>390</v>
      </c>
      <c r="AP45" s="41">
        <v>5750</v>
      </c>
      <c r="AQ45" s="41">
        <v>6340</v>
      </c>
      <c r="AR45" s="41">
        <v>2000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5">
        <v>6987</v>
      </c>
      <c r="AY45" s="45">
        <v>335</v>
      </c>
      <c r="AZ45" s="45">
        <v>0</v>
      </c>
      <c r="BA45" s="45">
        <v>7322</v>
      </c>
      <c r="BB45" s="46">
        <f t="shared" si="10"/>
        <v>2.0412601059381097</v>
      </c>
      <c r="BC45" s="45">
        <v>58580</v>
      </c>
      <c r="BD45" s="45">
        <v>18712</v>
      </c>
      <c r="BE45" s="45">
        <v>77292</v>
      </c>
      <c r="BF45" s="45">
        <v>26657</v>
      </c>
      <c r="BG45" s="45">
        <v>110367</v>
      </c>
      <c r="BH45" s="45">
        <v>111271</v>
      </c>
      <c r="BI45" s="45">
        <v>5771</v>
      </c>
      <c r="BJ45" s="45">
        <v>0</v>
      </c>
      <c r="BK45" s="48">
        <v>5567</v>
      </c>
      <c r="BL45" s="48">
        <v>8308</v>
      </c>
      <c r="BM45" s="48">
        <v>13875</v>
      </c>
      <c r="BN45" s="48">
        <v>16598</v>
      </c>
      <c r="BO45" s="47">
        <v>500</v>
      </c>
      <c r="BP45" s="47">
        <v>225</v>
      </c>
      <c r="BQ45" s="47">
        <v>725</v>
      </c>
      <c r="BR45" s="47">
        <v>525</v>
      </c>
      <c r="BS45" s="47">
        <v>290</v>
      </c>
      <c r="BT45" s="47">
        <v>815</v>
      </c>
      <c r="BU45" s="48">
        <v>9097</v>
      </c>
      <c r="BV45" s="48">
        <v>41110</v>
      </c>
      <c r="BW45" s="47">
        <v>11</v>
      </c>
      <c r="BX45" s="47">
        <v>1</v>
      </c>
      <c r="BY45" s="47">
        <v>12</v>
      </c>
      <c r="BZ45" s="47">
        <v>51</v>
      </c>
      <c r="CA45" s="51">
        <v>1447</v>
      </c>
      <c r="CB45" s="49">
        <v>75</v>
      </c>
      <c r="CC45" s="51">
        <v>1522</v>
      </c>
      <c r="CD45" s="50">
        <f t="shared" si="11"/>
        <v>0.424310008363535</v>
      </c>
      <c r="CE45" s="51">
        <v>7957</v>
      </c>
      <c r="CF45" s="52" t="s">
        <v>489</v>
      </c>
      <c r="CG45" s="50">
        <f t="shared" si="15"/>
        <v>2.2182882631725676</v>
      </c>
      <c r="CH45" s="49">
        <v>500</v>
      </c>
      <c r="CI45" s="49">
        <v>879</v>
      </c>
      <c r="CJ45" s="52" t="s">
        <v>488</v>
      </c>
      <c r="CK45" s="51">
        <v>1205</v>
      </c>
      <c r="CL45" s="49">
        <v>80</v>
      </c>
      <c r="CM45" s="51">
        <v>5345</v>
      </c>
      <c r="CN45" s="49">
        <v>10655</v>
      </c>
      <c r="CO45" s="51">
        <v>16000</v>
      </c>
      <c r="CP45" s="49">
        <v>0</v>
      </c>
      <c r="CQ45" s="51">
        <v>17285</v>
      </c>
      <c r="CR45" s="50">
        <f t="shared" si="12"/>
        <v>4.8187900752718145</v>
      </c>
      <c r="CS45" s="50">
        <f t="shared" si="16"/>
        <v>2.172301118512002</v>
      </c>
      <c r="CT45" s="49">
        <v>231</v>
      </c>
      <c r="CU45" s="49">
        <v>398</v>
      </c>
      <c r="CV45" s="49">
        <v>20</v>
      </c>
      <c r="CW45" s="49">
        <v>126</v>
      </c>
      <c r="CX45" s="49">
        <v>64</v>
      </c>
      <c r="CY45" s="49">
        <v>210</v>
      </c>
      <c r="CZ45" s="49">
        <v>210</v>
      </c>
      <c r="DA45" s="49">
        <v>154</v>
      </c>
      <c r="DB45" s="51">
        <v>1561</v>
      </c>
      <c r="DC45" s="49">
        <v>170</v>
      </c>
      <c r="DD45" s="51">
        <v>1885</v>
      </c>
      <c r="DE45" s="49">
        <v>2</v>
      </c>
      <c r="DF45" s="49">
        <v>10</v>
      </c>
      <c r="DG45" s="49">
        <v>0</v>
      </c>
      <c r="DH45" s="49">
        <v>12</v>
      </c>
      <c r="DI45" s="51">
        <v>222</v>
      </c>
      <c r="DJ45" s="49">
        <v>12</v>
      </c>
      <c r="DK45" s="49">
        <v>78</v>
      </c>
      <c r="DL45" s="49">
        <v>0</v>
      </c>
      <c r="DM45" s="51">
        <v>90</v>
      </c>
      <c r="DN45" s="51">
        <v>1975</v>
      </c>
      <c r="DO45" s="50">
        <f t="shared" si="13"/>
        <v>0.55059938667410091</v>
      </c>
      <c r="DP45" s="49">
        <v>35</v>
      </c>
      <c r="DQ45" s="49">
        <v>0</v>
      </c>
      <c r="DR45" s="49">
        <v>0</v>
      </c>
      <c r="DS45" s="49">
        <v>16</v>
      </c>
      <c r="DT45" s="49">
        <v>414</v>
      </c>
      <c r="DU45" s="49">
        <v>6</v>
      </c>
      <c r="DV45" s="49">
        <v>32</v>
      </c>
      <c r="DW45" s="49">
        <v>0</v>
      </c>
      <c r="DX45" s="49">
        <v>6</v>
      </c>
      <c r="DY45" s="49">
        <v>30</v>
      </c>
      <c r="DZ45" s="51">
        <v>1432</v>
      </c>
      <c r="EA45" s="51">
        <v>1000</v>
      </c>
      <c r="EB45" s="49"/>
    </row>
    <row r="46" spans="1:132" s="3" customFormat="1">
      <c r="A46" s="3" t="s">
        <v>88</v>
      </c>
      <c r="B46" s="3" t="s">
        <v>373</v>
      </c>
      <c r="C46" s="3" t="s">
        <v>287</v>
      </c>
      <c r="D46" s="35" t="s">
        <v>187</v>
      </c>
      <c r="E46" s="37">
        <v>1024</v>
      </c>
      <c r="F46" s="37"/>
      <c r="G46" s="37">
        <v>180</v>
      </c>
      <c r="H46" s="36"/>
      <c r="I46" s="37"/>
      <c r="J46" s="37">
        <v>2957</v>
      </c>
      <c r="K46" s="36">
        <v>40</v>
      </c>
      <c r="L46" s="37">
        <v>3082</v>
      </c>
      <c r="M46" s="38">
        <f t="shared" si="14"/>
        <v>1.0422725735542779</v>
      </c>
      <c r="N46" s="39">
        <v>43647</v>
      </c>
      <c r="O46" s="39">
        <v>44013</v>
      </c>
      <c r="P46" s="40">
        <v>0</v>
      </c>
      <c r="Q46" s="40">
        <v>0</v>
      </c>
      <c r="R46" s="40">
        <v>50</v>
      </c>
      <c r="S46" s="40">
        <v>50</v>
      </c>
      <c r="T46" s="40">
        <v>0</v>
      </c>
      <c r="U46" s="40">
        <v>50</v>
      </c>
      <c r="V46" s="40">
        <v>0</v>
      </c>
      <c r="W46" s="40">
        <v>32</v>
      </c>
      <c r="X46" s="41">
        <v>87583</v>
      </c>
      <c r="Y46" s="42">
        <f t="shared" si="9"/>
        <v>29.61887047683463</v>
      </c>
      <c r="Z46" s="41">
        <v>0</v>
      </c>
      <c r="AA46" s="41">
        <v>0</v>
      </c>
      <c r="AB46" s="41">
        <v>0</v>
      </c>
      <c r="AC46" s="41">
        <v>15500</v>
      </c>
      <c r="AD46" s="41">
        <v>15500</v>
      </c>
      <c r="AE46" s="41">
        <v>103083</v>
      </c>
      <c r="AF46" s="41">
        <v>0</v>
      </c>
      <c r="AG46" s="41">
        <v>103083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3">
        <v>390</v>
      </c>
      <c r="AN46" s="41">
        <v>0</v>
      </c>
      <c r="AO46" s="41">
        <v>390</v>
      </c>
      <c r="AP46" s="41">
        <v>0</v>
      </c>
      <c r="AQ46" s="41">
        <v>390</v>
      </c>
      <c r="AR46" s="41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5">
        <v>4758</v>
      </c>
      <c r="AY46" s="45">
        <v>428</v>
      </c>
      <c r="AZ46" s="45">
        <v>0</v>
      </c>
      <c r="BA46" s="45">
        <v>5186</v>
      </c>
      <c r="BB46" s="46">
        <f t="shared" si="10"/>
        <v>1.7538045316198849</v>
      </c>
      <c r="BC46" s="45">
        <v>51262</v>
      </c>
      <c r="BD46" s="45">
        <v>355</v>
      </c>
      <c r="BE46" s="45">
        <v>51617</v>
      </c>
      <c r="BF46" s="45">
        <v>19000</v>
      </c>
      <c r="BG46" s="45">
        <v>103083</v>
      </c>
      <c r="BH46" s="45">
        <v>75803</v>
      </c>
      <c r="BI46" s="45">
        <v>0</v>
      </c>
      <c r="BJ46" s="45">
        <v>0</v>
      </c>
      <c r="BK46" s="48">
        <v>6900</v>
      </c>
      <c r="BL46" s="48">
        <v>2861</v>
      </c>
      <c r="BM46" s="48">
        <v>9761</v>
      </c>
      <c r="BN46" s="48">
        <v>14340</v>
      </c>
      <c r="BO46" s="47">
        <v>0</v>
      </c>
      <c r="BP46" s="47">
        <v>0</v>
      </c>
      <c r="BQ46" s="47">
        <v>0</v>
      </c>
      <c r="BR46" s="47">
        <v>410</v>
      </c>
      <c r="BS46" s="47">
        <v>143</v>
      </c>
      <c r="BT46" s="47">
        <v>553</v>
      </c>
      <c r="BU46" s="48">
        <v>6840</v>
      </c>
      <c r="BV46" s="48">
        <v>31494</v>
      </c>
      <c r="BW46" s="47">
        <v>24</v>
      </c>
      <c r="BX46" s="47">
        <v>2</v>
      </c>
      <c r="BY46" s="47">
        <v>44</v>
      </c>
      <c r="BZ46" s="47">
        <v>53</v>
      </c>
      <c r="CA46" s="51">
        <v>1078</v>
      </c>
      <c r="CB46" s="49">
        <v>126</v>
      </c>
      <c r="CC46" s="51">
        <v>2421</v>
      </c>
      <c r="CD46" s="50">
        <f t="shared" si="11"/>
        <v>0.81873520459925597</v>
      </c>
      <c r="CE46" s="51">
        <v>6046</v>
      </c>
      <c r="CF46" s="52" t="s">
        <v>489</v>
      </c>
      <c r="CG46" s="50">
        <f t="shared" si="15"/>
        <v>2.0446398376733175</v>
      </c>
      <c r="CH46" s="49">
        <v>180</v>
      </c>
      <c r="CI46" s="49">
        <v>500</v>
      </c>
      <c r="CJ46" s="52" t="s">
        <v>488</v>
      </c>
      <c r="CK46" s="51">
        <v>1245</v>
      </c>
      <c r="CL46" s="49">
        <v>0</v>
      </c>
      <c r="CM46" s="51">
        <v>5566</v>
      </c>
      <c r="CN46" s="51">
        <v>3528</v>
      </c>
      <c r="CO46" s="51">
        <v>9094</v>
      </c>
      <c r="CP46" s="49">
        <v>185</v>
      </c>
      <c r="CQ46" s="51">
        <v>10339</v>
      </c>
      <c r="CR46" s="50">
        <f t="shared" si="12"/>
        <v>3.4964491038214405</v>
      </c>
      <c r="CS46" s="50">
        <f t="shared" si="16"/>
        <v>1.7100562355276216</v>
      </c>
      <c r="CT46" s="49">
        <v>118</v>
      </c>
      <c r="CU46" s="49">
        <v>139</v>
      </c>
      <c r="CV46" s="49">
        <v>6</v>
      </c>
      <c r="CW46" s="49">
        <v>45</v>
      </c>
      <c r="CX46" s="49">
        <v>0</v>
      </c>
      <c r="CY46" s="49">
        <v>51</v>
      </c>
      <c r="CZ46" s="49">
        <v>0</v>
      </c>
      <c r="DA46" s="49">
        <v>93</v>
      </c>
      <c r="DB46" s="49">
        <v>110</v>
      </c>
      <c r="DC46" s="49">
        <v>0</v>
      </c>
      <c r="DD46" s="51">
        <v>203</v>
      </c>
      <c r="DE46" s="49">
        <v>2</v>
      </c>
      <c r="DF46" s="49">
        <v>4</v>
      </c>
      <c r="DG46" s="49">
        <v>0</v>
      </c>
      <c r="DH46" s="49">
        <v>6</v>
      </c>
      <c r="DI46" s="51">
        <v>57</v>
      </c>
      <c r="DJ46" s="49">
        <v>60</v>
      </c>
      <c r="DK46" s="49">
        <v>70</v>
      </c>
      <c r="DL46" s="49">
        <v>0</v>
      </c>
      <c r="DM46" s="51">
        <v>130</v>
      </c>
      <c r="DN46" s="51">
        <v>333</v>
      </c>
      <c r="DO46" s="50">
        <f t="shared" si="13"/>
        <v>0.11261413594859655</v>
      </c>
      <c r="DP46" s="49">
        <v>15</v>
      </c>
      <c r="DQ46" s="49">
        <v>5</v>
      </c>
      <c r="DR46" s="51">
        <v>5600</v>
      </c>
      <c r="DS46" s="49">
        <v>0</v>
      </c>
      <c r="DT46" s="49">
        <v>0</v>
      </c>
      <c r="DU46" s="49">
        <v>2</v>
      </c>
      <c r="DV46" s="49">
        <v>0</v>
      </c>
      <c r="DW46" s="49">
        <v>0</v>
      </c>
      <c r="DX46" s="49">
        <v>6</v>
      </c>
      <c r="DY46" s="49">
        <v>5</v>
      </c>
      <c r="DZ46" s="49">
        <v>478</v>
      </c>
      <c r="EA46" s="49">
        <v>50</v>
      </c>
      <c r="EB46" s="51">
        <v>4526</v>
      </c>
    </row>
    <row r="47" spans="1:132" s="3" customFormat="1">
      <c r="A47" s="3" t="s">
        <v>89</v>
      </c>
      <c r="B47" s="3" t="s">
        <v>374</v>
      </c>
      <c r="C47" s="3" t="s">
        <v>287</v>
      </c>
      <c r="D47" s="35" t="s">
        <v>188</v>
      </c>
      <c r="E47" s="37">
        <v>1758</v>
      </c>
      <c r="F47" s="37"/>
      <c r="G47" s="37">
        <v>270</v>
      </c>
      <c r="H47" s="36"/>
      <c r="I47" s="37"/>
      <c r="J47" s="37">
        <v>17121</v>
      </c>
      <c r="K47" s="36">
        <v>37</v>
      </c>
      <c r="L47" s="37">
        <v>18449</v>
      </c>
      <c r="M47" s="38">
        <f t="shared" si="14"/>
        <v>1.0775655627591847</v>
      </c>
      <c r="N47" s="39">
        <v>43647</v>
      </c>
      <c r="O47" s="39">
        <v>44012</v>
      </c>
      <c r="P47" s="40">
        <v>148.75</v>
      </c>
      <c r="Q47" s="40">
        <v>32.5</v>
      </c>
      <c r="R47" s="40">
        <v>117.5</v>
      </c>
      <c r="S47" s="40">
        <v>298.75</v>
      </c>
      <c r="T47" s="40">
        <v>125</v>
      </c>
      <c r="U47" s="40">
        <v>423.75</v>
      </c>
      <c r="V47" s="40">
        <v>0</v>
      </c>
      <c r="W47" s="40">
        <v>50</v>
      </c>
      <c r="X47" s="41">
        <v>496505</v>
      </c>
      <c r="Y47" s="42">
        <f t="shared" si="9"/>
        <v>28.999766368786869</v>
      </c>
      <c r="Z47" s="41">
        <v>40</v>
      </c>
      <c r="AA47" s="41">
        <v>40</v>
      </c>
      <c r="AB47" s="41">
        <v>4494</v>
      </c>
      <c r="AC47" s="41">
        <v>206924</v>
      </c>
      <c r="AD47" s="41">
        <v>211418</v>
      </c>
      <c r="AE47" s="41">
        <v>707923</v>
      </c>
      <c r="AF47" s="41">
        <v>228665</v>
      </c>
      <c r="AG47" s="41">
        <v>936588</v>
      </c>
      <c r="AH47" s="41">
        <v>200</v>
      </c>
      <c r="AI47" s="41">
        <v>0</v>
      </c>
      <c r="AJ47" s="41">
        <v>0</v>
      </c>
      <c r="AK47" s="41">
        <v>200</v>
      </c>
      <c r="AL47" s="41">
        <v>0</v>
      </c>
      <c r="AM47" s="43">
        <v>390</v>
      </c>
      <c r="AN47" s="41">
        <v>0</v>
      </c>
      <c r="AO47" s="41">
        <v>390</v>
      </c>
      <c r="AP47" s="41">
        <v>0</v>
      </c>
      <c r="AQ47" s="41">
        <v>590</v>
      </c>
      <c r="AR47" s="41">
        <v>10444</v>
      </c>
      <c r="AS47" s="44">
        <v>0</v>
      </c>
      <c r="AT47" s="44">
        <v>12500</v>
      </c>
      <c r="AU47" s="44">
        <v>0</v>
      </c>
      <c r="AV47" s="44">
        <v>218473</v>
      </c>
      <c r="AW47" s="44">
        <v>230973</v>
      </c>
      <c r="AX47" s="45">
        <v>23861</v>
      </c>
      <c r="AY47" s="45">
        <v>5317</v>
      </c>
      <c r="AZ47" s="45">
        <v>1673</v>
      </c>
      <c r="BA47" s="45">
        <v>30851</v>
      </c>
      <c r="BB47" s="46">
        <f t="shared" si="10"/>
        <v>1.8019391390689796</v>
      </c>
      <c r="BC47" s="45">
        <v>502328</v>
      </c>
      <c r="BD47" s="45">
        <v>116343</v>
      </c>
      <c r="BE47" s="45">
        <v>618671</v>
      </c>
      <c r="BF47" s="45">
        <v>184512</v>
      </c>
      <c r="BG47" s="45">
        <v>936588</v>
      </c>
      <c r="BH47" s="45">
        <v>834034</v>
      </c>
      <c r="BI47" s="45">
        <v>590</v>
      </c>
      <c r="BJ47" s="45">
        <v>72255</v>
      </c>
      <c r="BK47" s="48">
        <v>37924</v>
      </c>
      <c r="BL47" s="48">
        <v>24579</v>
      </c>
      <c r="BM47" s="48">
        <v>62503</v>
      </c>
      <c r="BN47" s="48">
        <v>16938</v>
      </c>
      <c r="BO47" s="48">
        <v>3553</v>
      </c>
      <c r="BP47" s="47">
        <v>900</v>
      </c>
      <c r="BQ47" s="48">
        <v>4453</v>
      </c>
      <c r="BR47" s="48">
        <v>2743</v>
      </c>
      <c r="BS47" s="48">
        <v>1069</v>
      </c>
      <c r="BT47" s="48">
        <v>3812</v>
      </c>
      <c r="BU47" s="48">
        <v>9306</v>
      </c>
      <c r="BV47" s="48">
        <v>97012</v>
      </c>
      <c r="BW47" s="47">
        <v>51</v>
      </c>
      <c r="BX47" s="47">
        <v>6</v>
      </c>
      <c r="BY47" s="47">
        <v>57</v>
      </c>
      <c r="BZ47" s="47">
        <v>52</v>
      </c>
      <c r="CA47" s="51">
        <v>7133</v>
      </c>
      <c r="CB47" s="51">
        <v>1354</v>
      </c>
      <c r="CC47" s="51">
        <v>8487</v>
      </c>
      <c r="CD47" s="50">
        <f t="shared" si="11"/>
        <v>0.49570702645873488</v>
      </c>
      <c r="CE47" s="51">
        <v>151092</v>
      </c>
      <c r="CF47" s="52" t="s">
        <v>488</v>
      </c>
      <c r="CG47" s="50">
        <f t="shared" si="15"/>
        <v>8.8249518135622917</v>
      </c>
      <c r="CH47" s="51">
        <v>18000</v>
      </c>
      <c r="CI47" s="52"/>
      <c r="CJ47" s="52" t="s">
        <v>488</v>
      </c>
      <c r="CK47" s="51">
        <v>25638</v>
      </c>
      <c r="CL47" s="51">
        <v>6896</v>
      </c>
      <c r="CM47" s="51">
        <v>158444</v>
      </c>
      <c r="CN47" s="49">
        <v>172359</v>
      </c>
      <c r="CO47" s="51">
        <v>330803</v>
      </c>
      <c r="CP47" s="51">
        <v>40249</v>
      </c>
      <c r="CQ47" s="51">
        <v>363337</v>
      </c>
      <c r="CR47" s="50">
        <f t="shared" si="12"/>
        <v>21.221716021260441</v>
      </c>
      <c r="CS47" s="50">
        <f t="shared" si="16"/>
        <v>2.4047401583141399</v>
      </c>
      <c r="CT47" s="49">
        <v>704</v>
      </c>
      <c r="CU47" s="51">
        <v>2223</v>
      </c>
      <c r="CV47" s="49">
        <v>161</v>
      </c>
      <c r="CW47" s="49">
        <v>198</v>
      </c>
      <c r="CX47" s="49">
        <v>33</v>
      </c>
      <c r="CY47" s="49">
        <v>392</v>
      </c>
      <c r="CZ47" s="49">
        <v>30</v>
      </c>
      <c r="DA47" s="51">
        <v>2216</v>
      </c>
      <c r="DB47" s="51">
        <v>3336</v>
      </c>
      <c r="DC47" s="49">
        <v>429</v>
      </c>
      <c r="DD47" s="51">
        <v>5981</v>
      </c>
      <c r="DE47" s="49">
        <v>13</v>
      </c>
      <c r="DF47" s="49">
        <v>26</v>
      </c>
      <c r="DG47" s="49">
        <v>0</v>
      </c>
      <c r="DH47" s="49">
        <v>39</v>
      </c>
      <c r="DI47" s="51">
        <v>431</v>
      </c>
      <c r="DJ47" s="49">
        <v>946</v>
      </c>
      <c r="DK47" s="51">
        <v>4280</v>
      </c>
      <c r="DL47" s="49">
        <v>0</v>
      </c>
      <c r="DM47" s="51">
        <v>5226</v>
      </c>
      <c r="DN47" s="51">
        <v>11207</v>
      </c>
      <c r="DO47" s="50">
        <f t="shared" si="13"/>
        <v>0.65457625138718534</v>
      </c>
      <c r="DP47" s="49">
        <v>354</v>
      </c>
      <c r="DQ47" s="49">
        <v>0</v>
      </c>
      <c r="DR47" s="49">
        <v>0</v>
      </c>
      <c r="DS47" s="49">
        <v>2</v>
      </c>
      <c r="DT47" s="49">
        <v>100</v>
      </c>
      <c r="DU47" s="49">
        <v>103</v>
      </c>
      <c r="DV47" s="49">
        <v>273</v>
      </c>
      <c r="DW47" s="49">
        <v>141</v>
      </c>
      <c r="DX47" s="49">
        <v>14</v>
      </c>
      <c r="DY47" s="49">
        <v>702</v>
      </c>
      <c r="DZ47" s="51">
        <v>8451</v>
      </c>
      <c r="EA47" s="51">
        <v>39567</v>
      </c>
      <c r="EB47" s="51">
        <v>109967</v>
      </c>
    </row>
    <row r="48" spans="1:132" s="3" customFormat="1">
      <c r="A48" s="3" t="s">
        <v>90</v>
      </c>
      <c r="B48" s="3" t="s">
        <v>375</v>
      </c>
      <c r="C48" s="3" t="s">
        <v>283</v>
      </c>
      <c r="D48" s="35" t="s">
        <v>187</v>
      </c>
      <c r="E48" s="37">
        <v>1431</v>
      </c>
      <c r="F48" s="37">
        <v>21</v>
      </c>
      <c r="G48" s="37">
        <v>52</v>
      </c>
      <c r="H48" s="36"/>
      <c r="I48" s="37"/>
      <c r="J48" s="37">
        <v>5781</v>
      </c>
      <c r="K48" s="36">
        <v>38</v>
      </c>
      <c r="L48" s="37">
        <v>4012</v>
      </c>
      <c r="M48" s="38">
        <f t="shared" si="14"/>
        <v>0.69399757827365505</v>
      </c>
      <c r="N48" s="39">
        <v>43647</v>
      </c>
      <c r="O48" s="39">
        <v>44012</v>
      </c>
      <c r="P48" s="40">
        <v>80</v>
      </c>
      <c r="Q48" s="40">
        <v>35</v>
      </c>
      <c r="R48" s="40">
        <v>15</v>
      </c>
      <c r="S48" s="40">
        <v>130</v>
      </c>
      <c r="T48" s="40">
        <v>0</v>
      </c>
      <c r="U48" s="40">
        <v>130</v>
      </c>
      <c r="V48" s="40">
        <v>0</v>
      </c>
      <c r="W48" s="40">
        <v>9</v>
      </c>
      <c r="X48" s="41">
        <v>262280</v>
      </c>
      <c r="Y48" s="42">
        <f t="shared" si="9"/>
        <v>45.369313267600759</v>
      </c>
      <c r="Z48" s="41">
        <v>40</v>
      </c>
      <c r="AA48" s="41">
        <v>40</v>
      </c>
      <c r="AB48" s="41">
        <v>2205</v>
      </c>
      <c r="AC48" s="41">
        <v>15613</v>
      </c>
      <c r="AD48" s="41">
        <v>17818</v>
      </c>
      <c r="AE48" s="41">
        <v>280098</v>
      </c>
      <c r="AF48" s="41">
        <v>29984</v>
      </c>
      <c r="AG48" s="41">
        <v>310082</v>
      </c>
      <c r="AH48" s="41">
        <v>200</v>
      </c>
      <c r="AI48" s="41">
        <v>0</v>
      </c>
      <c r="AJ48" s="41">
        <v>0</v>
      </c>
      <c r="AK48" s="41">
        <v>200</v>
      </c>
      <c r="AL48" s="41">
        <v>0</v>
      </c>
      <c r="AM48" s="43">
        <v>390</v>
      </c>
      <c r="AN48" s="41">
        <v>0</v>
      </c>
      <c r="AO48" s="41">
        <v>390</v>
      </c>
      <c r="AP48" s="41">
        <v>0</v>
      </c>
      <c r="AQ48" s="41">
        <v>590</v>
      </c>
      <c r="AR48" s="41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5">
        <v>14740</v>
      </c>
      <c r="AY48" s="45">
        <v>6554</v>
      </c>
      <c r="AZ48" s="45">
        <v>1946</v>
      </c>
      <c r="BA48" s="45">
        <v>23240</v>
      </c>
      <c r="BB48" s="46">
        <f t="shared" si="10"/>
        <v>4.0200657325722196</v>
      </c>
      <c r="BC48" s="45">
        <v>136873</v>
      </c>
      <c r="BD48" s="45">
        <v>91753</v>
      </c>
      <c r="BE48" s="45">
        <v>228626</v>
      </c>
      <c r="BF48" s="45">
        <v>49622</v>
      </c>
      <c r="BG48" s="45">
        <v>310082</v>
      </c>
      <c r="BH48" s="45">
        <v>301488</v>
      </c>
      <c r="BI48" s="45">
        <v>590</v>
      </c>
      <c r="BJ48" s="45">
        <v>6674</v>
      </c>
      <c r="BK48" s="48">
        <v>10016</v>
      </c>
      <c r="BL48" s="48">
        <v>9604</v>
      </c>
      <c r="BM48" s="48">
        <v>19620</v>
      </c>
      <c r="BN48" s="48">
        <v>16546</v>
      </c>
      <c r="BO48" s="47">
        <v>776</v>
      </c>
      <c r="BP48" s="47">
        <v>394</v>
      </c>
      <c r="BQ48" s="48">
        <v>1170</v>
      </c>
      <c r="BR48" s="48">
        <v>1133</v>
      </c>
      <c r="BS48" s="47">
        <v>596</v>
      </c>
      <c r="BT48" s="48">
        <v>1729</v>
      </c>
      <c r="BU48" s="48">
        <v>8426</v>
      </c>
      <c r="BV48" s="48">
        <v>47491</v>
      </c>
      <c r="BW48" s="47">
        <v>25</v>
      </c>
      <c r="BX48" s="47">
        <v>2</v>
      </c>
      <c r="BY48" s="47">
        <v>27</v>
      </c>
      <c r="BZ48" s="47">
        <v>51</v>
      </c>
      <c r="CA48" s="51">
        <v>2601</v>
      </c>
      <c r="CB48" s="49">
        <v>550</v>
      </c>
      <c r="CC48" s="51">
        <v>3151</v>
      </c>
      <c r="CD48" s="50">
        <f t="shared" si="11"/>
        <v>0.5450614080608891</v>
      </c>
      <c r="CE48" s="51">
        <v>17769</v>
      </c>
      <c r="CF48" s="52" t="s">
        <v>488</v>
      </c>
      <c r="CG48" s="50">
        <f t="shared" si="15"/>
        <v>3.0736896730669434</v>
      </c>
      <c r="CH48" s="51">
        <v>1050</v>
      </c>
      <c r="CI48" s="51">
        <v>4004</v>
      </c>
      <c r="CJ48" s="52" t="s">
        <v>488</v>
      </c>
      <c r="CK48" s="51">
        <v>5840</v>
      </c>
      <c r="CL48" s="49">
        <v>380</v>
      </c>
      <c r="CM48" s="51">
        <v>15114</v>
      </c>
      <c r="CN48" s="51">
        <v>20955</v>
      </c>
      <c r="CO48" s="51">
        <v>36069</v>
      </c>
      <c r="CP48" s="51">
        <v>4519</v>
      </c>
      <c r="CQ48" s="51">
        <v>42289</v>
      </c>
      <c r="CR48" s="50">
        <f t="shared" si="12"/>
        <v>7.315170385746411</v>
      </c>
      <c r="CS48" s="50">
        <f t="shared" si="16"/>
        <v>2.3799313410996681</v>
      </c>
      <c r="CT48" s="49">
        <v>397</v>
      </c>
      <c r="CU48" s="51">
        <v>1129</v>
      </c>
      <c r="CV48" s="49">
        <v>28</v>
      </c>
      <c r="CW48" s="49">
        <v>152</v>
      </c>
      <c r="CX48" s="49">
        <v>22</v>
      </c>
      <c r="CY48" s="49">
        <v>202</v>
      </c>
      <c r="CZ48" s="49">
        <v>23</v>
      </c>
      <c r="DA48" s="49">
        <v>377</v>
      </c>
      <c r="DB48" s="51">
        <v>1742</v>
      </c>
      <c r="DC48" s="49">
        <v>123</v>
      </c>
      <c r="DD48" s="51">
        <v>2242</v>
      </c>
      <c r="DE48" s="49">
        <v>6</v>
      </c>
      <c r="DF48" s="49">
        <v>0</v>
      </c>
      <c r="DG48" s="49">
        <v>0</v>
      </c>
      <c r="DH48" s="49">
        <v>6</v>
      </c>
      <c r="DI48" s="51">
        <v>208</v>
      </c>
      <c r="DJ48" s="49">
        <v>49</v>
      </c>
      <c r="DK48" s="49">
        <v>0</v>
      </c>
      <c r="DL48" s="49">
        <v>0</v>
      </c>
      <c r="DM48" s="51">
        <v>49</v>
      </c>
      <c r="DN48" s="51">
        <v>2291</v>
      </c>
      <c r="DO48" s="50">
        <f t="shared" si="13"/>
        <v>0.39629821830133194</v>
      </c>
      <c r="DP48" s="49">
        <v>33</v>
      </c>
      <c r="DQ48" s="49">
        <v>1</v>
      </c>
      <c r="DR48" s="49">
        <v>0</v>
      </c>
      <c r="DS48" s="49">
        <v>2</v>
      </c>
      <c r="DT48" s="49">
        <v>25</v>
      </c>
      <c r="DU48" s="49">
        <v>59</v>
      </c>
      <c r="DV48" s="49">
        <v>108</v>
      </c>
      <c r="DW48" s="49">
        <v>36</v>
      </c>
      <c r="DX48" s="49">
        <v>6</v>
      </c>
      <c r="DY48" s="49">
        <v>308</v>
      </c>
      <c r="DZ48" s="51">
        <v>2739</v>
      </c>
      <c r="EA48" s="51">
        <v>4071</v>
      </c>
      <c r="EB48" s="52"/>
    </row>
    <row r="49" spans="1:132" s="3" customFormat="1">
      <c r="A49" s="3" t="s">
        <v>91</v>
      </c>
      <c r="B49" s="3" t="s">
        <v>376</v>
      </c>
      <c r="C49" s="3" t="s">
        <v>295</v>
      </c>
      <c r="D49" s="35" t="s">
        <v>187</v>
      </c>
      <c r="E49" s="37">
        <v>1254</v>
      </c>
      <c r="F49" s="37"/>
      <c r="G49" s="37">
        <v>156</v>
      </c>
      <c r="H49" s="36"/>
      <c r="I49" s="37"/>
      <c r="J49" s="37">
        <v>2997</v>
      </c>
      <c r="K49" s="36">
        <v>44</v>
      </c>
      <c r="L49" s="37">
        <v>6060</v>
      </c>
      <c r="M49" s="38">
        <f t="shared" si="14"/>
        <v>2.0220220220220222</v>
      </c>
      <c r="N49" s="39">
        <v>43647</v>
      </c>
      <c r="O49" s="39">
        <v>44012</v>
      </c>
      <c r="P49" s="40">
        <v>0</v>
      </c>
      <c r="Q49" s="40">
        <v>36</v>
      </c>
      <c r="R49" s="40">
        <v>0</v>
      </c>
      <c r="S49" s="40">
        <v>36</v>
      </c>
      <c r="T49" s="40">
        <v>20</v>
      </c>
      <c r="U49" s="40">
        <v>56</v>
      </c>
      <c r="V49" s="40">
        <v>0</v>
      </c>
      <c r="W49" s="40">
        <v>6</v>
      </c>
      <c r="X49" s="41">
        <v>113800</v>
      </c>
      <c r="Y49" s="42">
        <f t="shared" si="9"/>
        <v>37.971304637971308</v>
      </c>
      <c r="Z49" s="41">
        <v>0</v>
      </c>
      <c r="AA49" s="41">
        <v>0</v>
      </c>
      <c r="AB49" s="41">
        <v>0</v>
      </c>
      <c r="AC49" s="41">
        <v>7915</v>
      </c>
      <c r="AD49" s="41">
        <v>7915</v>
      </c>
      <c r="AE49" s="41">
        <v>121715</v>
      </c>
      <c r="AF49" s="41">
        <v>0</v>
      </c>
      <c r="AG49" s="41">
        <v>121715</v>
      </c>
      <c r="AH49" s="41">
        <v>200</v>
      </c>
      <c r="AI49" s="53"/>
      <c r="AJ49" s="53"/>
      <c r="AK49" s="41">
        <v>200</v>
      </c>
      <c r="AL49" s="41">
        <v>0</v>
      </c>
      <c r="AM49" s="43">
        <v>390</v>
      </c>
      <c r="AN49" s="41">
        <v>0</v>
      </c>
      <c r="AO49" s="41">
        <v>390</v>
      </c>
      <c r="AP49" s="41">
        <v>11500</v>
      </c>
      <c r="AQ49" s="41">
        <v>12090</v>
      </c>
      <c r="AR49" s="41">
        <v>1920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5"/>
      <c r="AY49" s="45">
        <v>600</v>
      </c>
      <c r="AZ49" s="45"/>
      <c r="BA49" s="45">
        <v>12500</v>
      </c>
      <c r="BB49" s="46">
        <f t="shared" si="10"/>
        <v>4.1708375041708372</v>
      </c>
      <c r="BC49" s="45">
        <v>52100</v>
      </c>
      <c r="BD49" s="45">
        <v>25500</v>
      </c>
      <c r="BE49" s="45">
        <v>77600</v>
      </c>
      <c r="BF49" s="45">
        <v>20800</v>
      </c>
      <c r="BG49" s="45">
        <v>121715</v>
      </c>
      <c r="BH49" s="45">
        <v>110900</v>
      </c>
      <c r="BI49" s="45">
        <v>12250</v>
      </c>
      <c r="BJ49" s="45">
        <v>0</v>
      </c>
      <c r="BK49" s="48">
        <v>9640</v>
      </c>
      <c r="BL49" s="48">
        <v>5686</v>
      </c>
      <c r="BM49" s="48">
        <v>15326</v>
      </c>
      <c r="BN49" s="48">
        <v>16598</v>
      </c>
      <c r="BO49" s="47">
        <v>872</v>
      </c>
      <c r="BP49" s="47">
        <v>368</v>
      </c>
      <c r="BQ49" s="48">
        <v>1240</v>
      </c>
      <c r="BR49" s="47">
        <v>619</v>
      </c>
      <c r="BS49" s="47">
        <v>295</v>
      </c>
      <c r="BT49" s="47">
        <v>914</v>
      </c>
      <c r="BU49" s="48">
        <v>9097</v>
      </c>
      <c r="BV49" s="48">
        <v>43175</v>
      </c>
      <c r="BW49" s="47">
        <v>12</v>
      </c>
      <c r="BX49" s="47">
        <v>0</v>
      </c>
      <c r="BY49" s="47">
        <v>12</v>
      </c>
      <c r="BZ49" s="47">
        <v>51</v>
      </c>
      <c r="CA49" s="51">
        <v>1924</v>
      </c>
      <c r="CB49" s="49">
        <v>511</v>
      </c>
      <c r="CC49" s="51">
        <v>2435</v>
      </c>
      <c r="CD49" s="50">
        <f t="shared" si="11"/>
        <v>0.81247914581247915</v>
      </c>
      <c r="CE49" s="51">
        <v>8267</v>
      </c>
      <c r="CF49" s="52" t="s">
        <v>489</v>
      </c>
      <c r="CG49" s="50">
        <f t="shared" si="15"/>
        <v>2.7584250917584252</v>
      </c>
      <c r="CH49" s="49">
        <v>201</v>
      </c>
      <c r="CI49" s="51">
        <v>8000</v>
      </c>
      <c r="CJ49" s="52" t="s">
        <v>488</v>
      </c>
      <c r="CK49" s="51">
        <v>2377</v>
      </c>
      <c r="CL49" s="49">
        <v>125</v>
      </c>
      <c r="CM49" s="51">
        <v>7503</v>
      </c>
      <c r="CN49" s="49">
        <v>5931</v>
      </c>
      <c r="CO49" s="51">
        <v>13434</v>
      </c>
      <c r="CP49" s="49">
        <v>376</v>
      </c>
      <c r="CQ49" s="51">
        <v>15936</v>
      </c>
      <c r="CR49" s="50">
        <f t="shared" si="12"/>
        <v>5.3173173173173174</v>
      </c>
      <c r="CS49" s="50">
        <f t="shared" si="16"/>
        <v>1.9276642070884238</v>
      </c>
      <c r="CT49" s="49">
        <v>873</v>
      </c>
      <c r="CU49" s="49">
        <v>777</v>
      </c>
      <c r="CV49" s="49">
        <v>21</v>
      </c>
      <c r="CW49" s="49">
        <v>76</v>
      </c>
      <c r="CX49" s="49">
        <v>2</v>
      </c>
      <c r="CY49" s="49">
        <v>99</v>
      </c>
      <c r="CZ49" s="49">
        <v>12</v>
      </c>
      <c r="DA49" s="49">
        <v>371</v>
      </c>
      <c r="DB49" s="51">
        <v>1453</v>
      </c>
      <c r="DC49" s="49">
        <v>18</v>
      </c>
      <c r="DD49" s="51">
        <v>1842</v>
      </c>
      <c r="DE49" s="49">
        <v>0</v>
      </c>
      <c r="DF49" s="49">
        <v>2</v>
      </c>
      <c r="DG49" s="49">
        <v>0</v>
      </c>
      <c r="DH49" s="49">
        <v>2</v>
      </c>
      <c r="DI49" s="51">
        <v>101</v>
      </c>
      <c r="DJ49" s="49">
        <v>0</v>
      </c>
      <c r="DK49" s="49">
        <v>26</v>
      </c>
      <c r="DL49" s="49">
        <v>0</v>
      </c>
      <c r="DM49" s="51">
        <v>26</v>
      </c>
      <c r="DN49" s="51">
        <v>1868</v>
      </c>
      <c r="DO49" s="50">
        <f t="shared" si="13"/>
        <v>0.62328995662329001</v>
      </c>
      <c r="DP49" s="49">
        <v>72</v>
      </c>
      <c r="DQ49" s="49">
        <v>0</v>
      </c>
      <c r="DR49" s="49">
        <v>0</v>
      </c>
      <c r="DS49" s="49">
        <v>4</v>
      </c>
      <c r="DT49" s="49">
        <v>100</v>
      </c>
      <c r="DU49" s="49">
        <v>0</v>
      </c>
      <c r="DV49" s="49">
        <v>3</v>
      </c>
      <c r="DW49" s="49">
        <v>0</v>
      </c>
      <c r="DX49" s="49">
        <v>3</v>
      </c>
      <c r="DY49" s="49">
        <v>4</v>
      </c>
      <c r="DZ49" s="49">
        <v>873</v>
      </c>
      <c r="EA49" s="51">
        <v>1500</v>
      </c>
      <c r="EB49" s="51">
        <v>12776</v>
      </c>
    </row>
    <row r="50" spans="1:132" s="3" customFormat="1">
      <c r="A50" s="3" t="s">
        <v>93</v>
      </c>
      <c r="B50" s="3" t="s">
        <v>378</v>
      </c>
      <c r="C50" s="3" t="s">
        <v>292</v>
      </c>
      <c r="D50" s="83" t="s">
        <v>188</v>
      </c>
      <c r="E50" s="37">
        <v>1482</v>
      </c>
      <c r="F50" s="37"/>
      <c r="G50" s="37">
        <v>390</v>
      </c>
      <c r="H50" s="36"/>
      <c r="I50" s="37"/>
      <c r="J50" s="37">
        <v>3914</v>
      </c>
      <c r="K50" s="36">
        <v>38</v>
      </c>
      <c r="L50" s="37">
        <v>2000</v>
      </c>
      <c r="M50" s="38">
        <f t="shared" si="14"/>
        <v>0.510986203372509</v>
      </c>
      <c r="N50" s="39">
        <v>43647</v>
      </c>
      <c r="O50" s="39">
        <v>44012</v>
      </c>
      <c r="P50" s="40">
        <v>0</v>
      </c>
      <c r="Q50" s="40">
        <v>48</v>
      </c>
      <c r="R50" s="40">
        <v>36</v>
      </c>
      <c r="S50" s="40">
        <v>84</v>
      </c>
      <c r="T50" s="40">
        <v>30</v>
      </c>
      <c r="U50" s="40">
        <v>114</v>
      </c>
      <c r="V50" s="40">
        <v>0</v>
      </c>
      <c r="W50" s="40">
        <v>10</v>
      </c>
      <c r="X50" s="41">
        <v>140340</v>
      </c>
      <c r="Y50" s="42">
        <f t="shared" si="9"/>
        <v>35.855901890648951</v>
      </c>
      <c r="Z50" s="41">
        <v>0</v>
      </c>
      <c r="AA50" s="41">
        <v>0</v>
      </c>
      <c r="AB50" s="41">
        <v>0</v>
      </c>
      <c r="AC50" s="41">
        <v>3871</v>
      </c>
      <c r="AD50" s="41">
        <v>3871</v>
      </c>
      <c r="AE50" s="41">
        <v>144211</v>
      </c>
      <c r="AF50" s="41">
        <v>11000</v>
      </c>
      <c r="AG50" s="41">
        <v>155211</v>
      </c>
      <c r="AH50" s="41">
        <v>200</v>
      </c>
      <c r="AI50" s="41">
        <v>0</v>
      </c>
      <c r="AJ50" s="41">
        <v>0</v>
      </c>
      <c r="AK50" s="41">
        <v>200</v>
      </c>
      <c r="AL50" s="41">
        <v>0</v>
      </c>
      <c r="AM50" s="41">
        <v>390</v>
      </c>
      <c r="AN50" s="41">
        <v>0</v>
      </c>
      <c r="AO50" s="41">
        <v>390</v>
      </c>
      <c r="AP50" s="41">
        <v>0</v>
      </c>
      <c r="AQ50" s="41">
        <v>590</v>
      </c>
      <c r="AR50" s="41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5">
        <v>6669</v>
      </c>
      <c r="AY50" s="45">
        <v>2800</v>
      </c>
      <c r="AZ50" s="45">
        <v>629</v>
      </c>
      <c r="BA50" s="45">
        <v>10098</v>
      </c>
      <c r="BB50" s="46">
        <f t="shared" si="10"/>
        <v>2.5799693408277977</v>
      </c>
      <c r="BC50" s="45">
        <v>102344</v>
      </c>
      <c r="BD50" s="45">
        <v>13520</v>
      </c>
      <c r="BE50" s="45">
        <v>115864</v>
      </c>
      <c r="BF50" s="45">
        <v>23342</v>
      </c>
      <c r="BG50" s="45">
        <v>155211</v>
      </c>
      <c r="BH50" s="45">
        <v>149304</v>
      </c>
      <c r="BI50" s="45">
        <v>200</v>
      </c>
      <c r="BJ50" s="45">
        <v>0</v>
      </c>
      <c r="BK50" s="47"/>
      <c r="BL50" s="47"/>
      <c r="BM50" s="48">
        <v>11791</v>
      </c>
      <c r="BN50" s="48">
        <v>12432</v>
      </c>
      <c r="BO50" s="47"/>
      <c r="BP50" s="47"/>
      <c r="BQ50" s="48">
        <v>2361</v>
      </c>
      <c r="BR50" s="47"/>
      <c r="BS50" s="47"/>
      <c r="BT50" s="47">
        <v>518</v>
      </c>
      <c r="BU50" s="48">
        <v>8000</v>
      </c>
      <c r="BV50" s="48">
        <v>35102</v>
      </c>
      <c r="BW50" s="47">
        <v>6</v>
      </c>
      <c r="BX50" s="47">
        <v>6</v>
      </c>
      <c r="BY50" s="47">
        <v>12</v>
      </c>
      <c r="BZ50" s="47">
        <v>52</v>
      </c>
      <c r="CA50" s="49"/>
      <c r="CB50" s="49"/>
      <c r="CC50" s="51">
        <v>1942</v>
      </c>
      <c r="CD50" s="50">
        <f t="shared" si="11"/>
        <v>0.49616760347470618</v>
      </c>
      <c r="CE50" s="51">
        <v>12350</v>
      </c>
      <c r="CF50" s="52" t="s">
        <v>489</v>
      </c>
      <c r="CG50" s="50">
        <f t="shared" si="15"/>
        <v>3.1553398058252426</v>
      </c>
      <c r="CH50" s="49">
        <v>500</v>
      </c>
      <c r="CI50" s="49">
        <v>50</v>
      </c>
      <c r="CJ50" s="52" t="s">
        <v>488</v>
      </c>
      <c r="CK50" s="51">
        <v>5221</v>
      </c>
      <c r="CL50" s="51">
        <v>9200</v>
      </c>
      <c r="CM50" s="49"/>
      <c r="CN50" s="49"/>
      <c r="CO50" s="51">
        <v>25239</v>
      </c>
      <c r="CP50" s="51">
        <v>3066</v>
      </c>
      <c r="CQ50" s="51">
        <v>39660</v>
      </c>
      <c r="CR50" s="50">
        <f t="shared" si="12"/>
        <v>10.132856412876853</v>
      </c>
      <c r="CS50" s="50">
        <f t="shared" si="16"/>
        <v>3.2113360323886639</v>
      </c>
      <c r="CT50" s="49">
        <v>252</v>
      </c>
      <c r="CU50" s="49">
        <v>908</v>
      </c>
      <c r="CV50" s="49">
        <v>32</v>
      </c>
      <c r="CW50" s="49">
        <v>85</v>
      </c>
      <c r="CX50" s="49">
        <v>0</v>
      </c>
      <c r="CY50" s="49">
        <v>117</v>
      </c>
      <c r="CZ50" s="49">
        <v>30</v>
      </c>
      <c r="DA50" s="49">
        <v>350</v>
      </c>
      <c r="DB50" s="51">
        <v>1100</v>
      </c>
      <c r="DC50" s="49">
        <v>0</v>
      </c>
      <c r="DD50" s="51">
        <v>1450</v>
      </c>
      <c r="DE50" s="49">
        <v>5</v>
      </c>
      <c r="DF50" s="49">
        <v>6</v>
      </c>
      <c r="DG50" s="49">
        <v>0</v>
      </c>
      <c r="DH50" s="49">
        <v>11</v>
      </c>
      <c r="DI50" s="51">
        <v>128</v>
      </c>
      <c r="DJ50" s="49">
        <v>52</v>
      </c>
      <c r="DK50" s="49">
        <v>60</v>
      </c>
      <c r="DL50" s="49">
        <v>0</v>
      </c>
      <c r="DM50" s="51">
        <v>112</v>
      </c>
      <c r="DN50" s="51">
        <v>1562</v>
      </c>
      <c r="DO50" s="50">
        <f t="shared" si="13"/>
        <v>0.39908022483392946</v>
      </c>
      <c r="DP50" s="49">
        <v>68</v>
      </c>
      <c r="DQ50" s="49">
        <v>3</v>
      </c>
      <c r="DR50" s="49">
        <v>17</v>
      </c>
      <c r="DS50" s="49">
        <v>3</v>
      </c>
      <c r="DT50" s="49">
        <v>15</v>
      </c>
      <c r="DU50" s="49">
        <v>10</v>
      </c>
      <c r="DV50" s="49">
        <v>145</v>
      </c>
      <c r="DW50" s="49">
        <v>1</v>
      </c>
      <c r="DX50" s="49">
        <v>10</v>
      </c>
      <c r="DY50" s="49">
        <v>1</v>
      </c>
      <c r="DZ50" s="49">
        <v>450</v>
      </c>
      <c r="EA50" s="51">
        <v>4000</v>
      </c>
      <c r="EB50" s="51">
        <v>26804</v>
      </c>
    </row>
    <row r="51" spans="1:132" s="3" customFormat="1">
      <c r="A51" s="3" t="s">
        <v>95</v>
      </c>
      <c r="B51" s="3" t="s">
        <v>95</v>
      </c>
      <c r="C51" s="3" t="s">
        <v>292</v>
      </c>
      <c r="D51" s="35" t="s">
        <v>188</v>
      </c>
      <c r="E51" s="37">
        <v>1092</v>
      </c>
      <c r="F51" s="37"/>
      <c r="G51" s="37">
        <v>115</v>
      </c>
      <c r="H51" s="36"/>
      <c r="I51" s="37"/>
      <c r="J51" s="37">
        <v>1374</v>
      </c>
      <c r="K51" s="36">
        <v>42</v>
      </c>
      <c r="L51" s="37">
        <v>3800</v>
      </c>
      <c r="M51" s="38">
        <f t="shared" si="14"/>
        <v>2.7656477438136826</v>
      </c>
      <c r="N51" s="39">
        <v>43647</v>
      </c>
      <c r="O51" s="39">
        <v>44012</v>
      </c>
      <c r="P51" s="40">
        <v>0</v>
      </c>
      <c r="Q51" s="40">
        <v>0</v>
      </c>
      <c r="R51" s="40">
        <v>32</v>
      </c>
      <c r="S51" s="40">
        <v>32</v>
      </c>
      <c r="T51" s="40">
        <v>3</v>
      </c>
      <c r="U51" s="40">
        <v>35</v>
      </c>
      <c r="V51" s="40">
        <v>0</v>
      </c>
      <c r="W51" s="40">
        <v>30</v>
      </c>
      <c r="X51" s="41">
        <v>44000</v>
      </c>
      <c r="Y51" s="42">
        <f t="shared" si="9"/>
        <v>32.02328966521106</v>
      </c>
      <c r="Z51" s="41">
        <v>0</v>
      </c>
      <c r="AA51" s="41">
        <v>0</v>
      </c>
      <c r="AB51" s="41">
        <v>0</v>
      </c>
      <c r="AC51" s="41">
        <v>12881</v>
      </c>
      <c r="AD51" s="41">
        <v>12881</v>
      </c>
      <c r="AE51" s="41">
        <v>56881</v>
      </c>
      <c r="AF51" s="41">
        <v>21551</v>
      </c>
      <c r="AG51" s="41">
        <v>78432</v>
      </c>
      <c r="AH51" s="41">
        <v>200</v>
      </c>
      <c r="AI51" s="41">
        <v>0</v>
      </c>
      <c r="AJ51" s="53"/>
      <c r="AK51" s="41">
        <v>200</v>
      </c>
      <c r="AL51" s="41">
        <v>0</v>
      </c>
      <c r="AM51" s="43">
        <v>390</v>
      </c>
      <c r="AN51" s="41">
        <v>0</v>
      </c>
      <c r="AO51" s="41">
        <v>390</v>
      </c>
      <c r="AP51" s="41">
        <v>4000</v>
      </c>
      <c r="AQ51" s="41">
        <v>4590</v>
      </c>
      <c r="AR51" s="41">
        <v>600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5">
        <v>7187</v>
      </c>
      <c r="AY51" s="45">
        <v>1294</v>
      </c>
      <c r="AZ51" s="45">
        <v>50</v>
      </c>
      <c r="BA51" s="45">
        <v>8531</v>
      </c>
      <c r="BB51" s="46">
        <f t="shared" si="10"/>
        <v>6.2088791848617175</v>
      </c>
      <c r="BC51" s="45">
        <v>40750</v>
      </c>
      <c r="BD51" s="45">
        <v>2966</v>
      </c>
      <c r="BE51" s="45">
        <v>43716</v>
      </c>
      <c r="BF51" s="45">
        <v>21929</v>
      </c>
      <c r="BG51" s="45">
        <v>78432</v>
      </c>
      <c r="BH51" s="45">
        <v>74176</v>
      </c>
      <c r="BI51" s="45">
        <v>4000</v>
      </c>
      <c r="BJ51" s="45">
        <v>0</v>
      </c>
      <c r="BK51" s="48">
        <v>19500</v>
      </c>
      <c r="BL51" s="47">
        <v>867</v>
      </c>
      <c r="BM51" s="48">
        <v>20367</v>
      </c>
      <c r="BN51" s="48">
        <v>16598</v>
      </c>
      <c r="BO51" s="47"/>
      <c r="BP51" s="47"/>
      <c r="BQ51" s="47">
        <v>594</v>
      </c>
      <c r="BR51" s="47"/>
      <c r="BS51" s="47"/>
      <c r="BT51" s="47">
        <v>677</v>
      </c>
      <c r="BU51" s="48">
        <v>9097</v>
      </c>
      <c r="BV51" s="48">
        <v>47333</v>
      </c>
      <c r="BW51" s="47">
        <v>6</v>
      </c>
      <c r="BX51" s="47">
        <v>0</v>
      </c>
      <c r="BY51" s="47">
        <v>6</v>
      </c>
      <c r="BZ51" s="47">
        <v>52</v>
      </c>
      <c r="CA51" s="49">
        <v>917</v>
      </c>
      <c r="CB51" s="49">
        <v>193</v>
      </c>
      <c r="CC51" s="51">
        <v>1110</v>
      </c>
      <c r="CD51" s="50">
        <f t="shared" si="11"/>
        <v>0.80786026200873362</v>
      </c>
      <c r="CE51" s="51">
        <v>9200</v>
      </c>
      <c r="CF51" s="52" t="s">
        <v>488</v>
      </c>
      <c r="CG51" s="50">
        <f t="shared" si="15"/>
        <v>6.6957787481804951</v>
      </c>
      <c r="CH51" s="49">
        <v>500</v>
      </c>
      <c r="CI51" s="51">
        <v>1100</v>
      </c>
      <c r="CJ51" s="52" t="s">
        <v>488</v>
      </c>
      <c r="CK51" s="51">
        <v>1786</v>
      </c>
      <c r="CL51" s="52"/>
      <c r="CM51" s="49"/>
      <c r="CN51" s="49"/>
      <c r="CO51" s="51">
        <v>15634</v>
      </c>
      <c r="CP51" s="49">
        <v>400</v>
      </c>
      <c r="CQ51" s="51">
        <v>17420</v>
      </c>
      <c r="CR51" s="50">
        <f t="shared" si="12"/>
        <v>12.678311499272198</v>
      </c>
      <c r="CS51" s="50">
        <f t="shared" si="16"/>
        <v>1.8934782608695653</v>
      </c>
      <c r="CT51" s="49">
        <v>351</v>
      </c>
      <c r="CU51" s="49">
        <v>315</v>
      </c>
      <c r="CV51" s="49">
        <v>100</v>
      </c>
      <c r="CW51" s="49">
        <v>25</v>
      </c>
      <c r="CX51" s="49">
        <v>2</v>
      </c>
      <c r="CY51" s="49">
        <v>127</v>
      </c>
      <c r="CZ51" s="49">
        <v>2</v>
      </c>
      <c r="DA51" s="49">
        <v>850</v>
      </c>
      <c r="DB51" s="49">
        <v>780</v>
      </c>
      <c r="DC51" s="49">
        <v>25</v>
      </c>
      <c r="DD51" s="51">
        <v>1655</v>
      </c>
      <c r="DE51" s="49">
        <v>2</v>
      </c>
      <c r="DF51" s="49">
        <v>1</v>
      </c>
      <c r="DG51" s="49">
        <v>1</v>
      </c>
      <c r="DH51" s="49">
        <v>4</v>
      </c>
      <c r="DI51" s="51">
        <v>131</v>
      </c>
      <c r="DJ51" s="49">
        <v>55</v>
      </c>
      <c r="DK51" s="49">
        <v>3</v>
      </c>
      <c r="DL51" s="49">
        <v>2</v>
      </c>
      <c r="DM51" s="51">
        <v>60</v>
      </c>
      <c r="DN51" s="51">
        <v>1715</v>
      </c>
      <c r="DO51" s="50">
        <f t="shared" si="13"/>
        <v>1.2481804949053856</v>
      </c>
      <c r="DP51" s="49">
        <v>1</v>
      </c>
      <c r="DQ51" s="49">
        <v>1</v>
      </c>
      <c r="DR51" s="49">
        <v>1</v>
      </c>
      <c r="DS51" s="49">
        <v>12</v>
      </c>
      <c r="DT51" s="49">
        <v>50</v>
      </c>
      <c r="DU51" s="49">
        <v>75</v>
      </c>
      <c r="DV51" s="49">
        <v>0</v>
      </c>
      <c r="DW51" s="49">
        <v>3</v>
      </c>
      <c r="DX51" s="49">
        <v>4</v>
      </c>
      <c r="DY51" s="49">
        <v>5</v>
      </c>
      <c r="DZ51" s="49">
        <v>120</v>
      </c>
      <c r="EA51" s="51">
        <v>1000</v>
      </c>
      <c r="EB51" s="51">
        <v>2404</v>
      </c>
    </row>
    <row r="52" spans="1:132" s="3" customFormat="1">
      <c r="A52" s="3" t="s">
        <v>97</v>
      </c>
      <c r="B52" s="3" t="s">
        <v>381</v>
      </c>
      <c r="C52" s="3" t="s">
        <v>293</v>
      </c>
      <c r="D52" s="83" t="s">
        <v>187</v>
      </c>
      <c r="E52" s="37">
        <v>585</v>
      </c>
      <c r="F52" s="37"/>
      <c r="G52" s="37">
        <v>156</v>
      </c>
      <c r="H52" s="36"/>
      <c r="I52" s="37"/>
      <c r="J52" s="37">
        <v>1932</v>
      </c>
      <c r="K52" s="36">
        <v>39</v>
      </c>
      <c r="L52" s="36">
        <v>784</v>
      </c>
      <c r="M52" s="38">
        <f t="shared" si="14"/>
        <v>0.40579710144927539</v>
      </c>
      <c r="N52" s="39">
        <v>43647</v>
      </c>
      <c r="O52" s="39">
        <v>44012</v>
      </c>
      <c r="P52" s="40">
        <v>13</v>
      </c>
      <c r="Q52" s="40">
        <v>0</v>
      </c>
      <c r="R52" s="40">
        <v>0</v>
      </c>
      <c r="S52" s="40">
        <v>13</v>
      </c>
      <c r="T52" s="40">
        <v>0</v>
      </c>
      <c r="U52" s="40">
        <v>13</v>
      </c>
      <c r="V52" s="40">
        <v>0</v>
      </c>
      <c r="W52" s="40">
        <v>4.5</v>
      </c>
      <c r="X52" s="41">
        <v>14000</v>
      </c>
      <c r="Y52" s="42">
        <f t="shared" si="9"/>
        <v>7.2463768115942031</v>
      </c>
      <c r="Z52" s="41">
        <v>0</v>
      </c>
      <c r="AA52" s="41">
        <v>0</v>
      </c>
      <c r="AB52" s="41">
        <v>0</v>
      </c>
      <c r="AC52" s="41">
        <v>6919</v>
      </c>
      <c r="AD52" s="41">
        <v>6919</v>
      </c>
      <c r="AE52" s="41">
        <v>20919</v>
      </c>
      <c r="AF52" s="41">
        <v>0</v>
      </c>
      <c r="AG52" s="41">
        <v>20919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3">
        <v>0</v>
      </c>
      <c r="AN52" s="41">
        <v>65</v>
      </c>
      <c r="AO52" s="41">
        <v>65</v>
      </c>
      <c r="AP52" s="41">
        <v>0</v>
      </c>
      <c r="AQ52" s="41">
        <v>65</v>
      </c>
      <c r="AR52" s="41">
        <v>950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5"/>
      <c r="AY52" s="45"/>
      <c r="AZ52" s="45"/>
      <c r="BA52" s="45">
        <v>2119</v>
      </c>
      <c r="BB52" s="46">
        <f t="shared" si="10"/>
        <v>1.0967908902691512</v>
      </c>
      <c r="BC52" s="45">
        <v>11140</v>
      </c>
      <c r="BD52" s="45">
        <v>363</v>
      </c>
      <c r="BE52" s="45">
        <v>11503</v>
      </c>
      <c r="BF52" s="45">
        <v>6163</v>
      </c>
      <c r="BG52" s="45">
        <v>20919</v>
      </c>
      <c r="BH52" s="45">
        <v>19785</v>
      </c>
      <c r="BI52" s="45">
        <v>0</v>
      </c>
      <c r="BJ52" s="45">
        <v>0</v>
      </c>
      <c r="BK52" s="47"/>
      <c r="BL52" s="47"/>
      <c r="BM52" s="48">
        <v>5167</v>
      </c>
      <c r="BN52" s="47">
        <v>841</v>
      </c>
      <c r="BO52" s="47">
        <v>151</v>
      </c>
      <c r="BP52" s="47">
        <v>70</v>
      </c>
      <c r="BQ52" s="47">
        <v>221</v>
      </c>
      <c r="BR52" s="47">
        <v>132</v>
      </c>
      <c r="BS52" s="47">
        <v>22</v>
      </c>
      <c r="BT52" s="47">
        <v>154</v>
      </c>
      <c r="BU52" s="47">
        <v>10741</v>
      </c>
      <c r="BV52" s="48">
        <v>17124</v>
      </c>
      <c r="BW52" s="47">
        <v>4</v>
      </c>
      <c r="BX52" s="47">
        <v>0</v>
      </c>
      <c r="BY52" s="47">
        <v>4</v>
      </c>
      <c r="BZ52" s="47">
        <v>51</v>
      </c>
      <c r="CA52" s="49"/>
      <c r="CB52" s="49"/>
      <c r="CC52" s="49">
        <v>349</v>
      </c>
      <c r="CD52" s="50">
        <f t="shared" si="11"/>
        <v>0.18064182194616976</v>
      </c>
      <c r="CE52" s="51">
        <v>1595</v>
      </c>
      <c r="CF52" s="52" t="s">
        <v>488</v>
      </c>
      <c r="CG52" s="50">
        <f t="shared" si="15"/>
        <v>0.82556935817805388</v>
      </c>
      <c r="CH52" s="49">
        <v>96</v>
      </c>
      <c r="CI52" s="49">
        <v>62</v>
      </c>
      <c r="CJ52" s="52" t="s">
        <v>488</v>
      </c>
      <c r="CK52" s="49">
        <v>155</v>
      </c>
      <c r="CL52" s="49">
        <v>5</v>
      </c>
      <c r="CM52" s="49"/>
      <c r="CN52" s="49"/>
      <c r="CO52" s="51">
        <v>1940</v>
      </c>
      <c r="CP52" s="49">
        <v>182</v>
      </c>
      <c r="CQ52" s="51">
        <v>2100</v>
      </c>
      <c r="CR52" s="50">
        <f t="shared" si="12"/>
        <v>1.0869565217391304</v>
      </c>
      <c r="CS52" s="50">
        <f t="shared" si="16"/>
        <v>1.3166144200626959</v>
      </c>
      <c r="CT52" s="49">
        <v>15</v>
      </c>
      <c r="CU52" s="49">
        <v>41</v>
      </c>
      <c r="CV52" s="49">
        <v>3</v>
      </c>
      <c r="CW52" s="49">
        <v>4</v>
      </c>
      <c r="CX52" s="49">
        <v>0</v>
      </c>
      <c r="CY52" s="49">
        <v>7</v>
      </c>
      <c r="CZ52" s="49">
        <v>0</v>
      </c>
      <c r="DA52" s="49">
        <v>216</v>
      </c>
      <c r="DB52" s="49">
        <v>63</v>
      </c>
      <c r="DC52" s="49">
        <v>0</v>
      </c>
      <c r="DD52" s="51">
        <v>279</v>
      </c>
      <c r="DE52" s="49">
        <v>0</v>
      </c>
      <c r="DF52" s="49">
        <v>0</v>
      </c>
      <c r="DG52" s="49">
        <v>0</v>
      </c>
      <c r="DH52" s="49">
        <v>0</v>
      </c>
      <c r="DI52" s="51">
        <v>7</v>
      </c>
      <c r="DJ52" s="49">
        <v>0</v>
      </c>
      <c r="DK52" s="49">
        <v>0</v>
      </c>
      <c r="DL52" s="49">
        <v>0</v>
      </c>
      <c r="DM52" s="51">
        <v>0</v>
      </c>
      <c r="DN52" s="51">
        <v>279</v>
      </c>
      <c r="DO52" s="50">
        <f t="shared" si="13"/>
        <v>0.14440993788819875</v>
      </c>
      <c r="DP52" s="49">
        <v>0</v>
      </c>
      <c r="DQ52" s="49">
        <v>0</v>
      </c>
      <c r="DR52" s="49">
        <v>0</v>
      </c>
      <c r="DS52" s="49">
        <v>0</v>
      </c>
      <c r="DT52" s="49">
        <v>0</v>
      </c>
      <c r="DU52" s="49">
        <v>0</v>
      </c>
      <c r="DV52" s="49">
        <v>0</v>
      </c>
      <c r="DW52" s="49">
        <v>0</v>
      </c>
      <c r="DX52" s="49">
        <v>1</v>
      </c>
      <c r="DY52" s="49">
        <v>10</v>
      </c>
      <c r="DZ52" s="49">
        <v>5</v>
      </c>
      <c r="EA52" s="49">
        <v>9</v>
      </c>
      <c r="EB52" s="51">
        <v>5033</v>
      </c>
    </row>
    <row r="53" spans="1:132" s="3" customFormat="1">
      <c r="A53" s="3" t="s">
        <v>103</v>
      </c>
      <c r="B53" s="3" t="s">
        <v>387</v>
      </c>
      <c r="C53" s="3" t="s">
        <v>289</v>
      </c>
      <c r="D53" s="35" t="s">
        <v>187</v>
      </c>
      <c r="E53" s="37">
        <v>777</v>
      </c>
      <c r="F53" s="37"/>
      <c r="G53" s="37">
        <v>80</v>
      </c>
      <c r="H53" s="36"/>
      <c r="I53" s="37"/>
      <c r="J53" s="36">
        <v>784</v>
      </c>
      <c r="K53" s="36">
        <v>38</v>
      </c>
      <c r="L53" s="36">
        <v>800</v>
      </c>
      <c r="M53" s="38">
        <f t="shared" si="14"/>
        <v>1.0204081632653061</v>
      </c>
      <c r="N53" s="39">
        <v>43647</v>
      </c>
      <c r="O53" s="39">
        <v>44012</v>
      </c>
      <c r="P53" s="40">
        <v>0</v>
      </c>
      <c r="Q53" s="40">
        <v>18</v>
      </c>
      <c r="R53" s="40">
        <v>8</v>
      </c>
      <c r="S53" s="40">
        <v>26</v>
      </c>
      <c r="T53" s="40">
        <v>0</v>
      </c>
      <c r="U53" s="40">
        <v>26</v>
      </c>
      <c r="V53" s="40">
        <v>0</v>
      </c>
      <c r="W53" s="40">
        <v>9</v>
      </c>
      <c r="X53" s="41">
        <v>25650</v>
      </c>
      <c r="Y53" s="42">
        <f t="shared" si="9"/>
        <v>32.716836734693878</v>
      </c>
      <c r="Z53" s="41">
        <v>0</v>
      </c>
      <c r="AA53" s="41">
        <v>0</v>
      </c>
      <c r="AB53" s="41">
        <v>0</v>
      </c>
      <c r="AC53" s="41">
        <v>8415</v>
      </c>
      <c r="AD53" s="41">
        <v>8415</v>
      </c>
      <c r="AE53" s="41">
        <v>34065</v>
      </c>
      <c r="AF53" s="41">
        <v>0</v>
      </c>
      <c r="AG53" s="41">
        <v>34065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3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5">
        <v>1946</v>
      </c>
      <c r="AY53" s="45">
        <v>476</v>
      </c>
      <c r="AZ53" s="45">
        <v>276</v>
      </c>
      <c r="BA53" s="45">
        <v>2698</v>
      </c>
      <c r="BB53" s="46">
        <f t="shared" si="10"/>
        <v>3.4413265306122449</v>
      </c>
      <c r="BC53" s="45">
        <v>21493</v>
      </c>
      <c r="BD53" s="45">
        <v>1644</v>
      </c>
      <c r="BE53" s="45">
        <v>23137</v>
      </c>
      <c r="BF53" s="45">
        <v>5859</v>
      </c>
      <c r="BG53" s="45">
        <v>34065</v>
      </c>
      <c r="BH53" s="45">
        <v>31694</v>
      </c>
      <c r="BI53" s="45">
        <v>0</v>
      </c>
      <c r="BJ53" s="45">
        <v>0</v>
      </c>
      <c r="BK53" s="48">
        <v>3235</v>
      </c>
      <c r="BL53" s="48">
        <v>3478</v>
      </c>
      <c r="BM53" s="48">
        <v>6713</v>
      </c>
      <c r="BN53" s="48">
        <v>16598</v>
      </c>
      <c r="BO53" s="47">
        <v>777</v>
      </c>
      <c r="BP53" s="47">
        <v>272</v>
      </c>
      <c r="BQ53" s="48">
        <v>1049</v>
      </c>
      <c r="BR53" s="47">
        <v>155</v>
      </c>
      <c r="BS53" s="47">
        <v>27</v>
      </c>
      <c r="BT53" s="47">
        <v>182</v>
      </c>
      <c r="BU53" s="48">
        <v>9097</v>
      </c>
      <c r="BV53" s="48">
        <v>33639</v>
      </c>
      <c r="BW53" s="47">
        <v>2</v>
      </c>
      <c r="BX53" s="47">
        <v>0</v>
      </c>
      <c r="BY53" s="47">
        <v>2</v>
      </c>
      <c r="BZ53" s="47">
        <v>51</v>
      </c>
      <c r="CA53" s="49"/>
      <c r="CB53" s="49"/>
      <c r="CC53" s="49">
        <v>290</v>
      </c>
      <c r="CD53" s="50">
        <f t="shared" si="11"/>
        <v>0.36989795918367346</v>
      </c>
      <c r="CE53" s="51">
        <v>1838</v>
      </c>
      <c r="CF53" s="52" t="s">
        <v>489</v>
      </c>
      <c r="CG53" s="50">
        <f t="shared" si="15"/>
        <v>2.3443877551020407</v>
      </c>
      <c r="CH53" s="49">
        <v>150</v>
      </c>
      <c r="CI53" s="51">
        <v>1040</v>
      </c>
      <c r="CJ53" s="52" t="s">
        <v>488</v>
      </c>
      <c r="CK53" s="49">
        <v>122</v>
      </c>
      <c r="CL53" s="49">
        <v>0</v>
      </c>
      <c r="CM53" s="49"/>
      <c r="CN53" s="49"/>
      <c r="CO53" s="51">
        <v>3957</v>
      </c>
      <c r="CP53" s="49">
        <v>0</v>
      </c>
      <c r="CQ53" s="51">
        <v>4079</v>
      </c>
      <c r="CR53" s="50">
        <f t="shared" si="12"/>
        <v>5.2028061224489797</v>
      </c>
      <c r="CS53" s="50">
        <f t="shared" si="16"/>
        <v>2.2192600652883567</v>
      </c>
      <c r="CT53" s="49">
        <v>128</v>
      </c>
      <c r="CU53" s="49">
        <v>309</v>
      </c>
      <c r="CV53" s="49">
        <v>10</v>
      </c>
      <c r="CW53" s="49">
        <v>24</v>
      </c>
      <c r="CX53" s="49">
        <v>0</v>
      </c>
      <c r="CY53" s="49">
        <v>34</v>
      </c>
      <c r="CZ53" s="49">
        <v>4</v>
      </c>
      <c r="DA53" s="49">
        <v>128</v>
      </c>
      <c r="DB53" s="49">
        <v>383</v>
      </c>
      <c r="DC53" s="49">
        <v>0</v>
      </c>
      <c r="DD53" s="51">
        <v>511</v>
      </c>
      <c r="DE53" s="49">
        <v>1</v>
      </c>
      <c r="DF53" s="49">
        <v>0</v>
      </c>
      <c r="DG53" s="49">
        <v>0</v>
      </c>
      <c r="DH53" s="49">
        <v>1</v>
      </c>
      <c r="DI53" s="51">
        <v>35</v>
      </c>
      <c r="DJ53" s="49">
        <v>4</v>
      </c>
      <c r="DK53" s="49">
        <v>0</v>
      </c>
      <c r="DL53" s="49">
        <v>0</v>
      </c>
      <c r="DM53" s="51">
        <v>4</v>
      </c>
      <c r="DN53" s="51">
        <v>515</v>
      </c>
      <c r="DO53" s="50">
        <f t="shared" si="13"/>
        <v>0.65688775510204078</v>
      </c>
      <c r="DP53" s="49">
        <v>38</v>
      </c>
      <c r="DQ53" s="49">
        <v>10</v>
      </c>
      <c r="DR53" s="49">
        <v>153</v>
      </c>
      <c r="DS53" s="49">
        <v>2</v>
      </c>
      <c r="DT53" s="49">
        <v>33</v>
      </c>
      <c r="DU53" s="49">
        <v>9</v>
      </c>
      <c r="DV53" s="49">
        <v>0</v>
      </c>
      <c r="DW53" s="49">
        <v>2</v>
      </c>
      <c r="DX53" s="49">
        <v>2</v>
      </c>
      <c r="DY53" s="49">
        <v>4</v>
      </c>
      <c r="DZ53" s="49">
        <v>102</v>
      </c>
      <c r="EA53" s="49">
        <v>416</v>
      </c>
      <c r="EB53" s="49">
        <v>714</v>
      </c>
    </row>
    <row r="54" spans="1:132" s="3" customFormat="1">
      <c r="A54" s="3" t="s">
        <v>104</v>
      </c>
      <c r="B54" s="3" t="s">
        <v>388</v>
      </c>
      <c r="C54" s="3" t="s">
        <v>294</v>
      </c>
      <c r="D54" s="35" t="s">
        <v>187</v>
      </c>
      <c r="E54" s="37">
        <v>2242</v>
      </c>
      <c r="F54" s="37"/>
      <c r="G54" s="37"/>
      <c r="H54" s="36"/>
      <c r="I54" s="37">
        <v>152</v>
      </c>
      <c r="J54" s="37">
        <v>10845</v>
      </c>
      <c r="K54" s="36">
        <v>38</v>
      </c>
      <c r="L54" s="37">
        <v>11500</v>
      </c>
      <c r="M54" s="38">
        <f t="shared" si="14"/>
        <v>1.0603964960811434</v>
      </c>
      <c r="N54" s="39">
        <v>43647</v>
      </c>
      <c r="O54" s="39">
        <v>44012</v>
      </c>
      <c r="P54" s="40">
        <v>40</v>
      </c>
      <c r="Q54" s="40">
        <v>65</v>
      </c>
      <c r="R54" s="40">
        <v>56</v>
      </c>
      <c r="S54" s="40">
        <v>161</v>
      </c>
      <c r="T54" s="40">
        <v>4</v>
      </c>
      <c r="U54" s="40">
        <v>165</v>
      </c>
      <c r="V54" s="40">
        <v>0</v>
      </c>
      <c r="W54" s="40">
        <v>34</v>
      </c>
      <c r="X54" s="41">
        <v>284682</v>
      </c>
      <c r="Y54" s="42">
        <f t="shared" si="9"/>
        <v>26.250069156293222</v>
      </c>
      <c r="Z54" s="41">
        <v>20</v>
      </c>
      <c r="AA54" s="41">
        <v>20</v>
      </c>
      <c r="AB54" s="41">
        <v>0</v>
      </c>
      <c r="AC54" s="41">
        <v>6915</v>
      </c>
      <c r="AD54" s="41">
        <v>6915</v>
      </c>
      <c r="AE54" s="41">
        <v>291597</v>
      </c>
      <c r="AF54" s="41">
        <v>0</v>
      </c>
      <c r="AG54" s="41">
        <v>291597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3">
        <v>330</v>
      </c>
      <c r="AN54" s="41">
        <v>0</v>
      </c>
      <c r="AO54" s="41">
        <v>330</v>
      </c>
      <c r="AP54" s="41">
        <v>0</v>
      </c>
      <c r="AQ54" s="41">
        <v>330</v>
      </c>
      <c r="AR54" s="41">
        <v>141282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5">
        <v>20842</v>
      </c>
      <c r="AY54" s="45">
        <v>6842</v>
      </c>
      <c r="AZ54" s="45">
        <v>6235</v>
      </c>
      <c r="BA54" s="45">
        <v>33919</v>
      </c>
      <c r="BB54" s="46">
        <f t="shared" si="10"/>
        <v>3.1276164130935915</v>
      </c>
      <c r="BC54" s="45">
        <v>168077</v>
      </c>
      <c r="BD54" s="45">
        <v>49250</v>
      </c>
      <c r="BE54" s="45">
        <v>217327</v>
      </c>
      <c r="BF54" s="45">
        <v>32390</v>
      </c>
      <c r="BG54" s="45">
        <v>291597</v>
      </c>
      <c r="BH54" s="45">
        <v>283636</v>
      </c>
      <c r="BI54" s="45">
        <v>330</v>
      </c>
      <c r="BJ54" s="45">
        <v>0</v>
      </c>
      <c r="BK54" s="48">
        <v>15517</v>
      </c>
      <c r="BL54" s="48">
        <v>20084</v>
      </c>
      <c r="BM54" s="48">
        <v>35601</v>
      </c>
      <c r="BN54" s="48">
        <v>16598</v>
      </c>
      <c r="BO54" s="48">
        <v>2766</v>
      </c>
      <c r="BP54" s="48">
        <v>1296</v>
      </c>
      <c r="BQ54" s="48">
        <v>4062</v>
      </c>
      <c r="BR54" s="48">
        <v>1988</v>
      </c>
      <c r="BS54" s="47">
        <v>944</v>
      </c>
      <c r="BT54" s="48">
        <v>2932</v>
      </c>
      <c r="BU54" s="48">
        <v>9097</v>
      </c>
      <c r="BV54" s="48">
        <v>68290</v>
      </c>
      <c r="BW54" s="47">
        <v>24</v>
      </c>
      <c r="BX54" s="47">
        <v>3</v>
      </c>
      <c r="BY54" s="47">
        <v>27</v>
      </c>
      <c r="BZ54" s="47">
        <v>52</v>
      </c>
      <c r="CA54" s="51">
        <v>3090</v>
      </c>
      <c r="CB54" s="49">
        <v>703</v>
      </c>
      <c r="CC54" s="51">
        <v>3793</v>
      </c>
      <c r="CD54" s="50">
        <f t="shared" si="11"/>
        <v>0.34974642692485014</v>
      </c>
      <c r="CE54" s="51">
        <v>41235</v>
      </c>
      <c r="CF54" s="52" t="s">
        <v>488</v>
      </c>
      <c r="CG54" s="50">
        <f t="shared" si="15"/>
        <v>3.8022130013831257</v>
      </c>
      <c r="CH54" s="52"/>
      <c r="CI54" s="52"/>
      <c r="CJ54" s="52" t="s">
        <v>488</v>
      </c>
      <c r="CK54" s="51">
        <v>6968</v>
      </c>
      <c r="CL54" s="51">
        <v>6968</v>
      </c>
      <c r="CM54" s="51">
        <v>18471</v>
      </c>
      <c r="CN54" s="51">
        <v>32758</v>
      </c>
      <c r="CO54" s="51">
        <v>51229</v>
      </c>
      <c r="CP54" s="49">
        <v>0</v>
      </c>
      <c r="CQ54" s="51">
        <v>65165</v>
      </c>
      <c r="CR54" s="50">
        <f t="shared" si="12"/>
        <v>6.0087597971415398</v>
      </c>
      <c r="CS54" s="50">
        <f t="shared" si="16"/>
        <v>1.580332242027404</v>
      </c>
      <c r="CT54" s="49">
        <v>561</v>
      </c>
      <c r="CU54" s="49">
        <v>513</v>
      </c>
      <c r="CV54" s="49">
        <v>179</v>
      </c>
      <c r="CW54" s="49">
        <v>322</v>
      </c>
      <c r="CX54" s="49">
        <v>82</v>
      </c>
      <c r="CY54" s="49">
        <v>583</v>
      </c>
      <c r="CZ54" s="49">
        <v>23</v>
      </c>
      <c r="DA54" s="51">
        <v>1285</v>
      </c>
      <c r="DB54" s="51">
        <v>5372</v>
      </c>
      <c r="DC54" s="49">
        <v>325</v>
      </c>
      <c r="DD54" s="51">
        <v>6982</v>
      </c>
      <c r="DE54" s="49">
        <v>0</v>
      </c>
      <c r="DF54" s="49">
        <v>21</v>
      </c>
      <c r="DG54" s="49">
        <v>0</v>
      </c>
      <c r="DH54" s="49">
        <v>21</v>
      </c>
      <c r="DI54" s="51">
        <v>604</v>
      </c>
      <c r="DJ54" s="49">
        <v>0</v>
      </c>
      <c r="DK54" s="49">
        <v>64</v>
      </c>
      <c r="DL54" s="49">
        <v>0</v>
      </c>
      <c r="DM54" s="51">
        <v>64</v>
      </c>
      <c r="DN54" s="51">
        <v>7046</v>
      </c>
      <c r="DO54" s="50">
        <f t="shared" si="13"/>
        <v>0.6497003227293684</v>
      </c>
      <c r="DP54" s="49">
        <v>38</v>
      </c>
      <c r="DQ54" s="49">
        <v>16</v>
      </c>
      <c r="DR54" s="49">
        <v>64</v>
      </c>
      <c r="DS54" s="49">
        <v>120</v>
      </c>
      <c r="DT54" s="49">
        <v>120</v>
      </c>
      <c r="DU54" s="49">
        <v>0</v>
      </c>
      <c r="DV54" s="49">
        <v>0</v>
      </c>
      <c r="DW54" s="49">
        <v>0</v>
      </c>
      <c r="DX54" s="49">
        <v>9</v>
      </c>
      <c r="DY54" s="49">
        <v>30</v>
      </c>
      <c r="DZ54" s="51">
        <v>3330</v>
      </c>
      <c r="EA54" s="49"/>
      <c r="EB54" s="51">
        <v>18746</v>
      </c>
    </row>
    <row r="55" spans="1:132" s="3" customFormat="1">
      <c r="A55" s="3" t="s">
        <v>109</v>
      </c>
      <c r="B55" s="3" t="s">
        <v>393</v>
      </c>
      <c r="C55" s="3" t="s">
        <v>295</v>
      </c>
      <c r="D55" s="35" t="s">
        <v>188</v>
      </c>
      <c r="E55" s="37">
        <v>1443</v>
      </c>
      <c r="F55" s="37"/>
      <c r="G55" s="37">
        <v>222</v>
      </c>
      <c r="H55" s="36"/>
      <c r="I55" s="37"/>
      <c r="J55" s="37">
        <v>5420</v>
      </c>
      <c r="K55" s="36">
        <v>37</v>
      </c>
      <c r="L55" s="37">
        <v>9430</v>
      </c>
      <c r="M55" s="38">
        <f t="shared" si="14"/>
        <v>1.7398523985239853</v>
      </c>
      <c r="N55" s="39">
        <v>43647</v>
      </c>
      <c r="O55" s="39">
        <v>44012</v>
      </c>
      <c r="P55" s="40">
        <v>0</v>
      </c>
      <c r="Q55" s="40">
        <v>40</v>
      </c>
      <c r="R55" s="40">
        <v>99.5</v>
      </c>
      <c r="S55" s="40">
        <v>139.5</v>
      </c>
      <c r="T55" s="40">
        <v>45</v>
      </c>
      <c r="U55" s="40">
        <v>184.5</v>
      </c>
      <c r="V55" s="40">
        <v>0</v>
      </c>
      <c r="W55" s="40">
        <v>45</v>
      </c>
      <c r="X55" s="41">
        <v>174578</v>
      </c>
      <c r="Y55" s="42">
        <f t="shared" si="9"/>
        <v>32.209963099630997</v>
      </c>
      <c r="Z55" s="41">
        <v>0</v>
      </c>
      <c r="AA55" s="41">
        <v>0</v>
      </c>
      <c r="AB55" s="41">
        <v>0</v>
      </c>
      <c r="AC55" s="41">
        <v>18940</v>
      </c>
      <c r="AD55" s="41">
        <v>18940</v>
      </c>
      <c r="AE55" s="41">
        <v>193518</v>
      </c>
      <c r="AF55" s="41">
        <v>60200</v>
      </c>
      <c r="AG55" s="41">
        <v>253718</v>
      </c>
      <c r="AH55" s="41">
        <v>200</v>
      </c>
      <c r="AI55" s="53"/>
      <c r="AJ55" s="53"/>
      <c r="AK55" s="41">
        <v>200</v>
      </c>
      <c r="AL55" s="53"/>
      <c r="AM55" s="43">
        <v>390</v>
      </c>
      <c r="AN55" s="41">
        <v>0</v>
      </c>
      <c r="AO55" s="41">
        <v>390</v>
      </c>
      <c r="AP55" s="41">
        <v>10000</v>
      </c>
      <c r="AQ55" s="41">
        <v>10590</v>
      </c>
      <c r="AR55" s="41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5">
        <v>13059</v>
      </c>
      <c r="AY55" s="45">
        <v>2290</v>
      </c>
      <c r="AZ55" s="45">
        <v>3905</v>
      </c>
      <c r="BA55" s="45">
        <v>19254</v>
      </c>
      <c r="BB55" s="46">
        <f t="shared" si="10"/>
        <v>3.5523985239852398</v>
      </c>
      <c r="BC55" s="45">
        <v>168112</v>
      </c>
      <c r="BD55" s="45">
        <v>34047</v>
      </c>
      <c r="BE55" s="45">
        <v>202159</v>
      </c>
      <c r="BF55" s="45">
        <v>69955</v>
      </c>
      <c r="BG55" s="45">
        <v>253718</v>
      </c>
      <c r="BH55" s="45">
        <v>291368</v>
      </c>
      <c r="BI55" s="45">
        <v>0</v>
      </c>
      <c r="BJ55" s="45">
        <v>0</v>
      </c>
      <c r="BK55" s="47"/>
      <c r="BL55" s="47"/>
      <c r="BM55" s="48">
        <v>23798</v>
      </c>
      <c r="BN55" s="48">
        <v>16598</v>
      </c>
      <c r="BO55" s="48">
        <v>1278</v>
      </c>
      <c r="BP55" s="47">
        <v>630</v>
      </c>
      <c r="BQ55" s="48">
        <v>1908</v>
      </c>
      <c r="BR55" s="48">
        <v>1196</v>
      </c>
      <c r="BS55" s="47">
        <v>263</v>
      </c>
      <c r="BT55" s="48">
        <v>1459</v>
      </c>
      <c r="BU55" s="48">
        <v>9097</v>
      </c>
      <c r="BV55" s="48">
        <v>52860</v>
      </c>
      <c r="BW55" s="47">
        <v>16</v>
      </c>
      <c r="BX55" s="47">
        <v>4</v>
      </c>
      <c r="BY55" s="47">
        <v>20</v>
      </c>
      <c r="BZ55" s="47">
        <v>51</v>
      </c>
      <c r="CA55" s="49"/>
      <c r="CB55" s="49"/>
      <c r="CC55" s="51">
        <v>4286</v>
      </c>
      <c r="CD55" s="50">
        <f t="shared" si="11"/>
        <v>0.79077490774907744</v>
      </c>
      <c r="CE55" s="51">
        <v>25862</v>
      </c>
      <c r="CF55" s="52" t="s">
        <v>489</v>
      </c>
      <c r="CG55" s="50">
        <f t="shared" si="15"/>
        <v>4.7715867158671585</v>
      </c>
      <c r="CH55" s="49">
        <v>169</v>
      </c>
      <c r="CI55" s="52"/>
      <c r="CJ55" s="52" t="s">
        <v>488</v>
      </c>
      <c r="CK55" s="51">
        <v>4251</v>
      </c>
      <c r="CL55" s="49">
        <v>151</v>
      </c>
      <c r="CM55" s="51">
        <v>28285</v>
      </c>
      <c r="CN55" s="51">
        <v>9727</v>
      </c>
      <c r="CO55" s="51">
        <v>38012</v>
      </c>
      <c r="CP55" s="49">
        <v>969</v>
      </c>
      <c r="CQ55" s="51">
        <v>42414</v>
      </c>
      <c r="CR55" s="50">
        <f t="shared" si="12"/>
        <v>7.8254612546125459</v>
      </c>
      <c r="CS55" s="50">
        <f t="shared" si="16"/>
        <v>1.640012373366329</v>
      </c>
      <c r="CT55" s="51">
        <v>1147</v>
      </c>
      <c r="CU55" s="49">
        <v>991</v>
      </c>
      <c r="CV55" s="49">
        <v>54</v>
      </c>
      <c r="CW55" s="49">
        <v>55</v>
      </c>
      <c r="CX55" s="49">
        <v>39</v>
      </c>
      <c r="CY55" s="49">
        <v>148</v>
      </c>
      <c r="CZ55" s="49">
        <v>8</v>
      </c>
      <c r="DA55" s="49">
        <v>967</v>
      </c>
      <c r="DB55" s="49">
        <v>845</v>
      </c>
      <c r="DC55" s="49">
        <v>223</v>
      </c>
      <c r="DD55" s="51">
        <v>2035</v>
      </c>
      <c r="DE55" s="49">
        <v>2</v>
      </c>
      <c r="DF55" s="49">
        <v>7</v>
      </c>
      <c r="DG55" s="49">
        <v>2</v>
      </c>
      <c r="DH55" s="49">
        <v>11</v>
      </c>
      <c r="DI55" s="51">
        <v>159</v>
      </c>
      <c r="DJ55" s="49">
        <v>4</v>
      </c>
      <c r="DK55" s="49">
        <v>155</v>
      </c>
      <c r="DL55" s="49">
        <v>3</v>
      </c>
      <c r="DM55" s="51">
        <v>162</v>
      </c>
      <c r="DN55" s="51">
        <v>2359</v>
      </c>
      <c r="DO55" s="50">
        <f t="shared" si="13"/>
        <v>0.43523985239852397</v>
      </c>
      <c r="DP55" s="49">
        <v>78</v>
      </c>
      <c r="DQ55" s="49">
        <v>5</v>
      </c>
      <c r="DR55" s="49">
        <v>278</v>
      </c>
      <c r="DS55" s="49">
        <v>7</v>
      </c>
      <c r="DT55" s="49">
        <v>225</v>
      </c>
      <c r="DU55" s="49">
        <v>14</v>
      </c>
      <c r="DV55" s="49">
        <v>47</v>
      </c>
      <c r="DW55" s="49">
        <v>13</v>
      </c>
      <c r="DX55" s="49">
        <v>13</v>
      </c>
      <c r="DY55" s="49">
        <v>22</v>
      </c>
      <c r="DZ55" s="51">
        <v>4429</v>
      </c>
      <c r="EA55" s="51">
        <v>8715</v>
      </c>
      <c r="EB55" s="51">
        <v>14318</v>
      </c>
    </row>
    <row r="56" spans="1:132" s="3" customFormat="1">
      <c r="A56" s="3" t="s">
        <v>112</v>
      </c>
      <c r="B56" s="3" t="s">
        <v>396</v>
      </c>
      <c r="C56" s="3" t="s">
        <v>282</v>
      </c>
      <c r="D56" s="35" t="s">
        <v>188</v>
      </c>
      <c r="E56" s="37">
        <v>1813</v>
      </c>
      <c r="F56" s="37"/>
      <c r="G56" s="37">
        <v>114</v>
      </c>
      <c r="H56" s="36"/>
      <c r="I56" s="37"/>
      <c r="J56" s="37">
        <v>2956</v>
      </c>
      <c r="K56" s="36">
        <v>37</v>
      </c>
      <c r="L56" s="37">
        <v>15000</v>
      </c>
      <c r="M56" s="38">
        <f t="shared" si="14"/>
        <v>5.0744248985115021</v>
      </c>
      <c r="N56" s="39">
        <v>43647</v>
      </c>
      <c r="O56" s="39">
        <v>44012</v>
      </c>
      <c r="P56" s="40">
        <v>0</v>
      </c>
      <c r="Q56" s="40">
        <v>43</v>
      </c>
      <c r="R56" s="40">
        <v>135</v>
      </c>
      <c r="S56" s="40">
        <v>178</v>
      </c>
      <c r="T56" s="40">
        <v>115</v>
      </c>
      <c r="U56" s="40">
        <v>293</v>
      </c>
      <c r="V56" s="40">
        <v>0</v>
      </c>
      <c r="W56" s="40">
        <v>88</v>
      </c>
      <c r="X56" s="41">
        <v>205450</v>
      </c>
      <c r="Y56" s="42">
        <f t="shared" si="9"/>
        <v>69.502706359945876</v>
      </c>
      <c r="Z56" s="41">
        <v>30</v>
      </c>
      <c r="AA56" s="41">
        <v>50</v>
      </c>
      <c r="AB56" s="41">
        <v>3451</v>
      </c>
      <c r="AC56" s="41">
        <v>194116</v>
      </c>
      <c r="AD56" s="41">
        <v>197567</v>
      </c>
      <c r="AE56" s="41">
        <v>403017</v>
      </c>
      <c r="AF56" s="41">
        <v>79098</v>
      </c>
      <c r="AG56" s="41">
        <v>482115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3">
        <v>390</v>
      </c>
      <c r="AN56" s="41">
        <v>0</v>
      </c>
      <c r="AO56" s="41">
        <v>390</v>
      </c>
      <c r="AP56" s="41">
        <v>3399</v>
      </c>
      <c r="AQ56" s="41">
        <v>3789</v>
      </c>
      <c r="AR56" s="41">
        <v>540</v>
      </c>
      <c r="AS56" s="44">
        <v>0</v>
      </c>
      <c r="AT56" s="44">
        <v>0</v>
      </c>
      <c r="AU56" s="44">
        <v>0</v>
      </c>
      <c r="AV56" s="44">
        <v>346810</v>
      </c>
      <c r="AW56" s="44">
        <v>346810</v>
      </c>
      <c r="AX56" s="45">
        <v>25304</v>
      </c>
      <c r="AY56" s="45">
        <v>6093</v>
      </c>
      <c r="AZ56" s="45">
        <v>1926</v>
      </c>
      <c r="BA56" s="45">
        <v>33323</v>
      </c>
      <c r="BB56" s="46">
        <f t="shared" si="10"/>
        <v>11.273004059539918</v>
      </c>
      <c r="BC56" s="45">
        <v>267980</v>
      </c>
      <c r="BD56" s="45">
        <v>35115</v>
      </c>
      <c r="BE56" s="45">
        <v>303095</v>
      </c>
      <c r="BF56" s="45">
        <v>197301</v>
      </c>
      <c r="BG56" s="45">
        <v>482115</v>
      </c>
      <c r="BH56" s="45">
        <v>533719</v>
      </c>
      <c r="BI56" s="45">
        <v>62670</v>
      </c>
      <c r="BJ56" s="45">
        <v>449502</v>
      </c>
      <c r="BK56" s="48">
        <v>37399</v>
      </c>
      <c r="BL56" s="48">
        <v>12730</v>
      </c>
      <c r="BM56" s="48">
        <v>50129</v>
      </c>
      <c r="BN56" s="48">
        <v>16598</v>
      </c>
      <c r="BO56" s="48">
        <v>2093</v>
      </c>
      <c r="BP56" s="47">
        <v>824</v>
      </c>
      <c r="BQ56" s="48">
        <v>2917</v>
      </c>
      <c r="BR56" s="48">
        <v>1933</v>
      </c>
      <c r="BS56" s="47">
        <v>557</v>
      </c>
      <c r="BT56" s="48">
        <v>2490</v>
      </c>
      <c r="BU56" s="48">
        <v>19838</v>
      </c>
      <c r="BV56" s="48">
        <v>91972</v>
      </c>
      <c r="BW56" s="47">
        <v>53</v>
      </c>
      <c r="BX56" s="47">
        <v>6</v>
      </c>
      <c r="BY56" s="47">
        <v>59</v>
      </c>
      <c r="BZ56" s="47">
        <v>52</v>
      </c>
      <c r="CA56" s="51">
        <v>2239</v>
      </c>
      <c r="CB56" s="49">
        <v>252</v>
      </c>
      <c r="CC56" s="51">
        <v>2491</v>
      </c>
      <c r="CD56" s="50">
        <f t="shared" si="11"/>
        <v>0.84269282814614344</v>
      </c>
      <c r="CE56" s="51">
        <v>42466</v>
      </c>
      <c r="CF56" s="52" t="s">
        <v>488</v>
      </c>
      <c r="CG56" s="50">
        <f t="shared" si="15"/>
        <v>14.366035182679296</v>
      </c>
      <c r="CH56" s="49">
        <v>0</v>
      </c>
      <c r="CI56" s="51">
        <v>4587</v>
      </c>
      <c r="CJ56" s="52" t="s">
        <v>488</v>
      </c>
      <c r="CK56" s="49">
        <v>289</v>
      </c>
      <c r="CL56" s="49">
        <v>13</v>
      </c>
      <c r="CM56" s="49"/>
      <c r="CN56" s="49"/>
      <c r="CO56" s="51">
        <v>31969</v>
      </c>
      <c r="CP56" s="51">
        <v>1160</v>
      </c>
      <c r="CQ56" s="51">
        <v>32271</v>
      </c>
      <c r="CR56" s="50">
        <f t="shared" si="12"/>
        <v>10.917117726657645</v>
      </c>
      <c r="CS56" s="50">
        <f t="shared" si="16"/>
        <v>0.75992558752884665</v>
      </c>
      <c r="CT56" s="51">
        <v>2119</v>
      </c>
      <c r="CU56" s="51">
        <v>1217</v>
      </c>
      <c r="CV56" s="49">
        <v>87</v>
      </c>
      <c r="CW56" s="49">
        <v>96</v>
      </c>
      <c r="CX56" s="49">
        <v>13</v>
      </c>
      <c r="CY56" s="49">
        <v>196</v>
      </c>
      <c r="CZ56" s="49">
        <v>19</v>
      </c>
      <c r="DA56" s="51">
        <v>1578</v>
      </c>
      <c r="DB56" s="51">
        <v>1164</v>
      </c>
      <c r="DC56" s="49">
        <v>136</v>
      </c>
      <c r="DD56" s="51">
        <v>2878</v>
      </c>
      <c r="DE56" s="49">
        <v>19</v>
      </c>
      <c r="DF56" s="49">
        <v>16</v>
      </c>
      <c r="DG56" s="49">
        <v>8</v>
      </c>
      <c r="DH56" s="49">
        <v>43</v>
      </c>
      <c r="DI56" s="51">
        <v>239</v>
      </c>
      <c r="DJ56" s="49">
        <v>256</v>
      </c>
      <c r="DK56" s="49">
        <v>96</v>
      </c>
      <c r="DL56" s="49">
        <v>20</v>
      </c>
      <c r="DM56" s="51">
        <v>372</v>
      </c>
      <c r="DN56" s="51">
        <v>3250</v>
      </c>
      <c r="DO56" s="50">
        <f t="shared" si="13"/>
        <v>1.0994587280108254</v>
      </c>
      <c r="DP56" s="49">
        <v>21</v>
      </c>
      <c r="DQ56" s="49">
        <v>0</v>
      </c>
      <c r="DR56" s="49">
        <v>0</v>
      </c>
      <c r="DS56" s="49">
        <v>12</v>
      </c>
      <c r="DT56" s="49">
        <v>30</v>
      </c>
      <c r="DU56" s="49">
        <v>0</v>
      </c>
      <c r="DV56" s="49">
        <v>6</v>
      </c>
      <c r="DW56" s="49">
        <v>0</v>
      </c>
      <c r="DX56" s="49">
        <v>10</v>
      </c>
      <c r="DY56" s="49">
        <v>250</v>
      </c>
      <c r="DZ56" s="51">
        <v>1720</v>
      </c>
      <c r="EA56" s="51">
        <v>6446</v>
      </c>
      <c r="EB56" s="51">
        <v>66843</v>
      </c>
    </row>
    <row r="57" spans="1:132" s="3" customFormat="1">
      <c r="A57" s="3" t="s">
        <v>113</v>
      </c>
      <c r="B57" s="3" t="s">
        <v>397</v>
      </c>
      <c r="C57" s="3" t="s">
        <v>285</v>
      </c>
      <c r="D57" s="35" t="s">
        <v>187</v>
      </c>
      <c r="E57" s="37">
        <v>504</v>
      </c>
      <c r="F57" s="37"/>
      <c r="G57" s="37">
        <v>112</v>
      </c>
      <c r="H57" s="36"/>
      <c r="I57" s="37"/>
      <c r="J57" s="36">
        <v>956</v>
      </c>
      <c r="K57" s="36">
        <v>36</v>
      </c>
      <c r="L57" s="37">
        <v>1250</v>
      </c>
      <c r="M57" s="38">
        <f t="shared" si="14"/>
        <v>1.3075313807531381</v>
      </c>
      <c r="N57" s="39">
        <v>43647</v>
      </c>
      <c r="O57" s="39">
        <v>44012</v>
      </c>
      <c r="P57" s="40">
        <v>0</v>
      </c>
      <c r="Q57" s="40">
        <v>24</v>
      </c>
      <c r="R57" s="40">
        <v>0</v>
      </c>
      <c r="S57" s="40">
        <v>24</v>
      </c>
      <c r="T57" s="40">
        <v>14</v>
      </c>
      <c r="U57" s="40">
        <v>38</v>
      </c>
      <c r="V57" s="40">
        <v>0</v>
      </c>
      <c r="W57" s="40">
        <v>7</v>
      </c>
      <c r="X57" s="41">
        <v>29335</v>
      </c>
      <c r="Y57" s="42">
        <f t="shared" si="9"/>
        <v>30.685146443514643</v>
      </c>
      <c r="Z57" s="41">
        <v>0</v>
      </c>
      <c r="AA57" s="41">
        <v>0</v>
      </c>
      <c r="AB57" s="41">
        <v>0</v>
      </c>
      <c r="AC57" s="41">
        <v>3440</v>
      </c>
      <c r="AD57" s="41">
        <v>3440</v>
      </c>
      <c r="AE57" s="41">
        <v>32775</v>
      </c>
      <c r="AF57" s="41">
        <v>0</v>
      </c>
      <c r="AG57" s="41">
        <v>32775</v>
      </c>
      <c r="AH57" s="41">
        <v>200</v>
      </c>
      <c r="AI57" s="41">
        <v>0</v>
      </c>
      <c r="AJ57" s="41">
        <v>0</v>
      </c>
      <c r="AK57" s="41">
        <v>200</v>
      </c>
      <c r="AL57" s="41">
        <v>0</v>
      </c>
      <c r="AM57" s="43">
        <v>0</v>
      </c>
      <c r="AN57" s="41">
        <v>0</v>
      </c>
      <c r="AO57" s="41">
        <v>0</v>
      </c>
      <c r="AP57" s="41">
        <v>883</v>
      </c>
      <c r="AQ57" s="41">
        <v>1083</v>
      </c>
      <c r="AR57" s="41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5">
        <v>5049</v>
      </c>
      <c r="AY57" s="45">
        <v>500</v>
      </c>
      <c r="AZ57" s="45">
        <v>1055</v>
      </c>
      <c r="BA57" s="45">
        <v>6604</v>
      </c>
      <c r="BB57" s="46">
        <f t="shared" si="10"/>
        <v>6.9079497907949792</v>
      </c>
      <c r="BC57" s="45">
        <v>23684</v>
      </c>
      <c r="BD57" s="45">
        <v>7715</v>
      </c>
      <c r="BE57" s="45">
        <v>31399</v>
      </c>
      <c r="BF57" s="45">
        <v>6794</v>
      </c>
      <c r="BG57" s="45">
        <v>32775</v>
      </c>
      <c r="BH57" s="45">
        <v>44797</v>
      </c>
      <c r="BI57" s="45">
        <v>733</v>
      </c>
      <c r="BJ57" s="45">
        <v>0</v>
      </c>
      <c r="BK57" s="47"/>
      <c r="BL57" s="47"/>
      <c r="BM57" s="48">
        <v>6576</v>
      </c>
      <c r="BN57" s="48">
        <v>11693</v>
      </c>
      <c r="BO57" s="47"/>
      <c r="BP57" s="47"/>
      <c r="BQ57" s="47">
        <v>697</v>
      </c>
      <c r="BR57" s="47"/>
      <c r="BS57" s="47"/>
      <c r="BT57" s="47">
        <v>230</v>
      </c>
      <c r="BU57" s="48">
        <v>7959</v>
      </c>
      <c r="BV57" s="48">
        <v>27155</v>
      </c>
      <c r="BW57" s="47">
        <v>4</v>
      </c>
      <c r="BX57" s="47">
        <v>2</v>
      </c>
      <c r="BY57" s="47">
        <v>6</v>
      </c>
      <c r="BZ57" s="47">
        <v>51</v>
      </c>
      <c r="CA57" s="49">
        <v>570</v>
      </c>
      <c r="CB57" s="49">
        <v>61</v>
      </c>
      <c r="CC57" s="49">
        <v>631</v>
      </c>
      <c r="CD57" s="50">
        <f t="shared" si="11"/>
        <v>0.66004184100418406</v>
      </c>
      <c r="CE57" s="51">
        <v>2926</v>
      </c>
      <c r="CF57" s="52" t="s">
        <v>489</v>
      </c>
      <c r="CG57" s="50">
        <f t="shared" si="15"/>
        <v>3.0606694560669454</v>
      </c>
      <c r="CH57" s="49">
        <v>117</v>
      </c>
      <c r="CI57" s="51">
        <v>1331</v>
      </c>
      <c r="CJ57" s="52" t="s">
        <v>489</v>
      </c>
      <c r="CK57" s="49">
        <v>982</v>
      </c>
      <c r="CL57" s="49">
        <v>46</v>
      </c>
      <c r="CM57" s="51">
        <v>2535</v>
      </c>
      <c r="CN57" s="51">
        <v>1339</v>
      </c>
      <c r="CO57" s="51">
        <v>3874</v>
      </c>
      <c r="CP57" s="49">
        <v>313</v>
      </c>
      <c r="CQ57" s="51">
        <v>4902</v>
      </c>
      <c r="CR57" s="50">
        <f t="shared" si="12"/>
        <v>5.1276150627615067</v>
      </c>
      <c r="CS57" s="50">
        <f t="shared" si="16"/>
        <v>1.6753246753246753</v>
      </c>
      <c r="CT57" s="49">
        <v>65</v>
      </c>
      <c r="CU57" s="49">
        <v>247</v>
      </c>
      <c r="CV57" s="49">
        <v>0</v>
      </c>
      <c r="CW57" s="49">
        <v>0</v>
      </c>
      <c r="CX57" s="49">
        <v>0</v>
      </c>
      <c r="CY57" s="49">
        <v>101</v>
      </c>
      <c r="CZ57" s="49">
        <v>6</v>
      </c>
      <c r="DA57" s="49"/>
      <c r="DB57" s="49"/>
      <c r="DC57" s="49"/>
      <c r="DD57" s="51">
        <v>678</v>
      </c>
      <c r="DE57" s="49">
        <v>2</v>
      </c>
      <c r="DF57" s="49">
        <v>0</v>
      </c>
      <c r="DG57" s="49">
        <v>0</v>
      </c>
      <c r="DH57" s="49">
        <v>2</v>
      </c>
      <c r="DI57" s="51">
        <v>103</v>
      </c>
      <c r="DJ57" s="49">
        <v>12</v>
      </c>
      <c r="DK57" s="49">
        <v>0</v>
      </c>
      <c r="DL57" s="49">
        <v>0</v>
      </c>
      <c r="DM57" s="51">
        <v>12</v>
      </c>
      <c r="DN57" s="51">
        <v>690</v>
      </c>
      <c r="DO57" s="50">
        <f t="shared" si="13"/>
        <v>0.72175732217573219</v>
      </c>
      <c r="DP57" s="49">
        <v>22</v>
      </c>
      <c r="DQ57" s="49">
        <v>0</v>
      </c>
      <c r="DR57" s="49">
        <v>0</v>
      </c>
      <c r="DS57" s="49">
        <v>103</v>
      </c>
      <c r="DT57" s="49">
        <v>100</v>
      </c>
      <c r="DU57" s="49">
        <v>10</v>
      </c>
      <c r="DV57" s="49">
        <v>0</v>
      </c>
      <c r="DW57" s="49">
        <v>0</v>
      </c>
      <c r="DX57" s="49">
        <v>2</v>
      </c>
      <c r="DY57" s="49">
        <v>0</v>
      </c>
      <c r="DZ57" s="49">
        <v>123</v>
      </c>
      <c r="EA57" s="49">
        <v>112</v>
      </c>
      <c r="EB57" s="51">
        <v>1900</v>
      </c>
    </row>
    <row r="58" spans="1:132" s="3" customFormat="1">
      <c r="A58" s="3" t="s">
        <v>114</v>
      </c>
      <c r="B58" s="3" t="s">
        <v>398</v>
      </c>
      <c r="C58" s="3" t="s">
        <v>282</v>
      </c>
      <c r="D58" s="83" t="s">
        <v>188</v>
      </c>
      <c r="E58" s="37">
        <v>1807</v>
      </c>
      <c r="F58" s="37"/>
      <c r="G58" s="37">
        <v>72</v>
      </c>
      <c r="H58" s="36"/>
      <c r="I58" s="37"/>
      <c r="J58" s="37">
        <v>3335</v>
      </c>
      <c r="K58" s="36">
        <v>38</v>
      </c>
      <c r="L58" s="37">
        <v>7812</v>
      </c>
      <c r="M58" s="38">
        <f t="shared" si="14"/>
        <v>2.3424287856071966</v>
      </c>
      <c r="N58" s="39">
        <v>43647</v>
      </c>
      <c r="O58" s="39">
        <v>44012</v>
      </c>
      <c r="P58" s="40">
        <v>100</v>
      </c>
      <c r="Q58" s="40">
        <v>35</v>
      </c>
      <c r="R58" s="40">
        <v>25</v>
      </c>
      <c r="S58" s="40">
        <v>160</v>
      </c>
      <c r="T58" s="40">
        <v>17.5</v>
      </c>
      <c r="U58" s="40">
        <v>177.5</v>
      </c>
      <c r="V58" s="40">
        <v>0</v>
      </c>
      <c r="W58" s="40">
        <v>45</v>
      </c>
      <c r="X58" s="41">
        <v>283000</v>
      </c>
      <c r="Y58" s="42">
        <f t="shared" si="9"/>
        <v>84.857571214392806</v>
      </c>
      <c r="Z58" s="41">
        <v>73</v>
      </c>
      <c r="AA58" s="41">
        <v>73</v>
      </c>
      <c r="AB58" s="41">
        <v>916</v>
      </c>
      <c r="AC58" s="41">
        <v>125794</v>
      </c>
      <c r="AD58" s="41">
        <v>126710</v>
      </c>
      <c r="AE58" s="41">
        <v>409710</v>
      </c>
      <c r="AF58" s="41">
        <v>0</v>
      </c>
      <c r="AG58" s="41">
        <v>409710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3">
        <v>390</v>
      </c>
      <c r="AN58" s="41">
        <v>0</v>
      </c>
      <c r="AO58" s="41">
        <v>390</v>
      </c>
      <c r="AP58" s="41">
        <v>6858</v>
      </c>
      <c r="AQ58" s="41">
        <v>7248</v>
      </c>
      <c r="AR58" s="41">
        <v>2000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5">
        <v>9621</v>
      </c>
      <c r="AY58" s="45">
        <v>7612</v>
      </c>
      <c r="AZ58" s="45">
        <v>1882</v>
      </c>
      <c r="BA58" s="45">
        <v>19115</v>
      </c>
      <c r="BB58" s="46">
        <f t="shared" si="10"/>
        <v>5.7316341829085458</v>
      </c>
      <c r="BC58" s="45">
        <v>250935</v>
      </c>
      <c r="BD58" s="45">
        <v>46488</v>
      </c>
      <c r="BE58" s="45">
        <v>297423</v>
      </c>
      <c r="BF58" s="45">
        <v>66528</v>
      </c>
      <c r="BG58" s="45">
        <v>409710</v>
      </c>
      <c r="BH58" s="45">
        <v>383066</v>
      </c>
      <c r="BI58" s="45">
        <v>4132</v>
      </c>
      <c r="BJ58" s="45">
        <v>0</v>
      </c>
      <c r="BK58" s="48">
        <v>12821</v>
      </c>
      <c r="BL58" s="48">
        <v>12744</v>
      </c>
      <c r="BM58" s="48">
        <v>25565</v>
      </c>
      <c r="BN58" s="48">
        <v>16598</v>
      </c>
      <c r="BO58" s="48">
        <v>1609</v>
      </c>
      <c r="BP58" s="47">
        <v>677</v>
      </c>
      <c r="BQ58" s="48">
        <v>2286</v>
      </c>
      <c r="BR58" s="47">
        <v>993</v>
      </c>
      <c r="BS58" s="47">
        <v>662</v>
      </c>
      <c r="BT58" s="48">
        <v>1655</v>
      </c>
      <c r="BU58" s="48">
        <v>9123</v>
      </c>
      <c r="BV58" s="48">
        <v>55227</v>
      </c>
      <c r="BW58" s="47">
        <v>18</v>
      </c>
      <c r="BX58" s="47">
        <v>3</v>
      </c>
      <c r="BY58" s="47">
        <v>21</v>
      </c>
      <c r="BZ58" s="47">
        <v>55</v>
      </c>
      <c r="CA58" s="51">
        <v>2105</v>
      </c>
      <c r="CB58" s="49">
        <v>377</v>
      </c>
      <c r="CC58" s="51">
        <v>2482</v>
      </c>
      <c r="CD58" s="50">
        <f t="shared" si="11"/>
        <v>0.74422788605697154</v>
      </c>
      <c r="CE58" s="51">
        <v>34843</v>
      </c>
      <c r="CF58" s="52" t="s">
        <v>489</v>
      </c>
      <c r="CG58" s="50">
        <f t="shared" si="15"/>
        <v>10.447676161919041</v>
      </c>
      <c r="CH58" s="49">
        <v>625</v>
      </c>
      <c r="CI58" s="51">
        <v>7500</v>
      </c>
      <c r="CJ58" s="52" t="s">
        <v>488</v>
      </c>
      <c r="CK58" s="51">
        <v>14238</v>
      </c>
      <c r="CL58" s="51">
        <v>6781</v>
      </c>
      <c r="CM58" s="49"/>
      <c r="CN58" s="49"/>
      <c r="CO58" s="51">
        <v>36858</v>
      </c>
      <c r="CP58" s="49">
        <v>651</v>
      </c>
      <c r="CQ58" s="51">
        <v>57877</v>
      </c>
      <c r="CR58" s="50">
        <f t="shared" si="12"/>
        <v>17.354422788605696</v>
      </c>
      <c r="CS58" s="50">
        <f t="shared" si="16"/>
        <v>1.6610797003702322</v>
      </c>
      <c r="CT58" s="49">
        <v>517</v>
      </c>
      <c r="CU58" s="49">
        <v>991</v>
      </c>
      <c r="CV58" s="49">
        <v>87</v>
      </c>
      <c r="CW58" s="49">
        <v>108</v>
      </c>
      <c r="CX58" s="49">
        <v>3</v>
      </c>
      <c r="CY58" s="49">
        <v>198</v>
      </c>
      <c r="CZ58" s="49">
        <v>32</v>
      </c>
      <c r="DA58" s="51">
        <v>2045</v>
      </c>
      <c r="DB58" s="51">
        <v>2839</v>
      </c>
      <c r="DC58" s="49">
        <v>21</v>
      </c>
      <c r="DD58" s="51">
        <v>4905</v>
      </c>
      <c r="DE58" s="49">
        <v>5</v>
      </c>
      <c r="DF58" s="49">
        <v>0</v>
      </c>
      <c r="DG58" s="49">
        <v>0</v>
      </c>
      <c r="DH58" s="49">
        <v>5</v>
      </c>
      <c r="DI58" s="51">
        <v>203</v>
      </c>
      <c r="DJ58" s="49">
        <v>239</v>
      </c>
      <c r="DK58" s="49">
        <v>0</v>
      </c>
      <c r="DL58" s="49">
        <v>0</v>
      </c>
      <c r="DM58" s="51">
        <v>239</v>
      </c>
      <c r="DN58" s="51">
        <v>5144</v>
      </c>
      <c r="DO58" s="50">
        <f t="shared" si="13"/>
        <v>1.5424287856071963</v>
      </c>
      <c r="DP58" s="49">
        <v>183</v>
      </c>
      <c r="DQ58" s="49">
        <v>0</v>
      </c>
      <c r="DR58" s="49">
        <v>0</v>
      </c>
      <c r="DS58" s="49">
        <v>90</v>
      </c>
      <c r="DT58" s="49">
        <v>414</v>
      </c>
      <c r="DU58" s="49">
        <v>40</v>
      </c>
      <c r="DV58" s="49">
        <v>10</v>
      </c>
      <c r="DW58" s="49">
        <v>10</v>
      </c>
      <c r="DX58" s="49">
        <v>6</v>
      </c>
      <c r="DY58" s="49">
        <v>256</v>
      </c>
      <c r="DZ58" s="51">
        <v>1959</v>
      </c>
      <c r="EA58" s="51">
        <v>26763</v>
      </c>
      <c r="EB58" s="51">
        <v>24078</v>
      </c>
    </row>
    <row r="59" spans="1:132" s="3" customFormat="1">
      <c r="A59" s="3" t="s">
        <v>116</v>
      </c>
      <c r="B59" s="3" t="s">
        <v>400</v>
      </c>
      <c r="C59" s="3" t="s">
        <v>289</v>
      </c>
      <c r="D59" s="35" t="s">
        <v>187</v>
      </c>
      <c r="E59" s="37">
        <v>1036</v>
      </c>
      <c r="F59" s="37"/>
      <c r="G59" s="37">
        <v>24</v>
      </c>
      <c r="H59" s="36"/>
      <c r="I59" s="37"/>
      <c r="J59" s="37">
        <v>1287</v>
      </c>
      <c r="K59" s="36">
        <v>38</v>
      </c>
      <c r="L59" s="37">
        <v>2900</v>
      </c>
      <c r="M59" s="38">
        <f t="shared" si="14"/>
        <v>2.2533022533022531</v>
      </c>
      <c r="N59" s="39">
        <v>43647</v>
      </c>
      <c r="O59" s="39">
        <v>44012</v>
      </c>
      <c r="P59" s="40">
        <v>0</v>
      </c>
      <c r="Q59" s="40">
        <v>0</v>
      </c>
      <c r="R59" s="40">
        <v>30</v>
      </c>
      <c r="S59" s="40">
        <v>30</v>
      </c>
      <c r="T59" s="40">
        <v>10</v>
      </c>
      <c r="U59" s="40">
        <v>40</v>
      </c>
      <c r="V59" s="40">
        <v>16</v>
      </c>
      <c r="W59" s="40">
        <v>16</v>
      </c>
      <c r="X59" s="41">
        <v>45878</v>
      </c>
      <c r="Y59" s="42">
        <f t="shared" si="9"/>
        <v>35.64724164724165</v>
      </c>
      <c r="Z59" s="41">
        <v>0</v>
      </c>
      <c r="AA59" s="41">
        <v>0</v>
      </c>
      <c r="AB59" s="41">
        <v>0</v>
      </c>
      <c r="AC59" s="41">
        <v>46777</v>
      </c>
      <c r="AD59" s="41">
        <v>46777</v>
      </c>
      <c r="AE59" s="41">
        <v>92655</v>
      </c>
      <c r="AF59" s="41">
        <v>0</v>
      </c>
      <c r="AG59" s="41">
        <v>92655</v>
      </c>
      <c r="AH59" s="41">
        <v>0</v>
      </c>
      <c r="AI59" s="41">
        <v>900</v>
      </c>
      <c r="AJ59" s="41">
        <v>0</v>
      </c>
      <c r="AK59" s="41">
        <v>900</v>
      </c>
      <c r="AL59" s="41">
        <v>0</v>
      </c>
      <c r="AM59" s="43">
        <v>0</v>
      </c>
      <c r="AN59" s="41">
        <v>0</v>
      </c>
      <c r="AO59" s="41">
        <v>0</v>
      </c>
      <c r="AP59" s="41">
        <v>14500</v>
      </c>
      <c r="AQ59" s="41">
        <v>15400</v>
      </c>
      <c r="AR59" s="41">
        <v>8111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5">
        <v>3775</v>
      </c>
      <c r="AY59" s="45">
        <v>0</v>
      </c>
      <c r="AZ59" s="45">
        <v>648</v>
      </c>
      <c r="BA59" s="45">
        <v>4423</v>
      </c>
      <c r="BB59" s="46">
        <f t="shared" si="10"/>
        <v>3.4366744366744366</v>
      </c>
      <c r="BC59" s="45">
        <v>43994</v>
      </c>
      <c r="BD59" s="45">
        <v>3402</v>
      </c>
      <c r="BE59" s="45">
        <v>47396</v>
      </c>
      <c r="BF59" s="45">
        <v>30928</v>
      </c>
      <c r="BG59" s="45">
        <v>92655</v>
      </c>
      <c r="BH59" s="45">
        <v>82747</v>
      </c>
      <c r="BI59" s="45">
        <v>10090</v>
      </c>
      <c r="BJ59" s="45">
        <v>0</v>
      </c>
      <c r="BK59" s="48">
        <v>4742</v>
      </c>
      <c r="BL59" s="48">
        <v>5633</v>
      </c>
      <c r="BM59" s="48">
        <v>10375</v>
      </c>
      <c r="BN59" s="48">
        <v>16598</v>
      </c>
      <c r="BO59" s="47">
        <v>846</v>
      </c>
      <c r="BP59" s="47">
        <v>213</v>
      </c>
      <c r="BQ59" s="48">
        <v>1059</v>
      </c>
      <c r="BR59" s="47">
        <v>537</v>
      </c>
      <c r="BS59" s="47">
        <v>27</v>
      </c>
      <c r="BT59" s="47">
        <v>564</v>
      </c>
      <c r="BU59" s="48">
        <v>9097</v>
      </c>
      <c r="BV59" s="48">
        <v>37693</v>
      </c>
      <c r="BW59" s="47">
        <v>30</v>
      </c>
      <c r="BX59" s="47">
        <v>0</v>
      </c>
      <c r="BY59" s="47">
        <v>30</v>
      </c>
      <c r="BZ59" s="47">
        <v>51</v>
      </c>
      <c r="CA59" s="49">
        <v>737</v>
      </c>
      <c r="CB59" s="49">
        <v>168</v>
      </c>
      <c r="CC59" s="49">
        <v>905</v>
      </c>
      <c r="CD59" s="50">
        <f t="shared" si="11"/>
        <v>0.70318570318570317</v>
      </c>
      <c r="CE59" s="51">
        <v>3651</v>
      </c>
      <c r="CF59" s="52" t="s">
        <v>489</v>
      </c>
      <c r="CG59" s="50">
        <f t="shared" si="15"/>
        <v>2.8368298368298368</v>
      </c>
      <c r="CH59" s="49">
        <v>12</v>
      </c>
      <c r="CI59" s="49">
        <v>191</v>
      </c>
      <c r="CJ59" s="52" t="s">
        <v>488</v>
      </c>
      <c r="CK59" s="49">
        <v>984</v>
      </c>
      <c r="CL59" s="49">
        <v>47</v>
      </c>
      <c r="CM59" s="51">
        <v>1607</v>
      </c>
      <c r="CN59" s="49">
        <v>2630</v>
      </c>
      <c r="CO59" s="51">
        <v>4237</v>
      </c>
      <c r="CP59" s="49">
        <v>68</v>
      </c>
      <c r="CQ59" s="51">
        <v>5268</v>
      </c>
      <c r="CR59" s="50">
        <f t="shared" si="12"/>
        <v>4.0932400932400936</v>
      </c>
      <c r="CS59" s="50">
        <f t="shared" si="16"/>
        <v>1.4428923582580115</v>
      </c>
      <c r="CT59" s="49">
        <v>174</v>
      </c>
      <c r="CU59" s="49">
        <v>185</v>
      </c>
      <c r="CV59" s="49">
        <v>56</v>
      </c>
      <c r="CW59" s="49">
        <v>58</v>
      </c>
      <c r="CX59" s="49">
        <v>0</v>
      </c>
      <c r="CY59" s="49">
        <v>114</v>
      </c>
      <c r="CZ59" s="49">
        <v>1</v>
      </c>
      <c r="DA59" s="49">
        <v>800</v>
      </c>
      <c r="DB59" s="49">
        <v>650</v>
      </c>
      <c r="DC59" s="49">
        <v>0</v>
      </c>
      <c r="DD59" s="51">
        <v>1450</v>
      </c>
      <c r="DE59" s="49">
        <v>5</v>
      </c>
      <c r="DF59" s="49">
        <v>8</v>
      </c>
      <c r="DG59" s="49">
        <v>0</v>
      </c>
      <c r="DH59" s="49">
        <v>13</v>
      </c>
      <c r="DI59" s="51">
        <v>127</v>
      </c>
      <c r="DJ59" s="49">
        <v>40</v>
      </c>
      <c r="DK59" s="49">
        <v>48</v>
      </c>
      <c r="DL59" s="49">
        <v>0</v>
      </c>
      <c r="DM59" s="51">
        <v>88</v>
      </c>
      <c r="DN59" s="51">
        <v>1538</v>
      </c>
      <c r="DO59" s="50">
        <f t="shared" si="13"/>
        <v>1.1950271950271951</v>
      </c>
      <c r="DP59" s="49">
        <v>156</v>
      </c>
      <c r="DQ59" s="49">
        <v>0</v>
      </c>
      <c r="DR59" s="49">
        <v>0</v>
      </c>
      <c r="DS59" s="49">
        <v>0</v>
      </c>
      <c r="DT59" s="49">
        <v>0</v>
      </c>
      <c r="DU59" s="49">
        <v>0</v>
      </c>
      <c r="DV59" s="49">
        <v>0</v>
      </c>
      <c r="DW59" s="49">
        <v>0</v>
      </c>
      <c r="DX59" s="49">
        <v>2</v>
      </c>
      <c r="DY59" s="49">
        <v>5</v>
      </c>
      <c r="DZ59" s="49">
        <v>36</v>
      </c>
      <c r="EA59" s="49">
        <v>340</v>
      </c>
      <c r="EB59" s="51">
        <v>1455</v>
      </c>
    </row>
    <row r="60" spans="1:132" s="3" customFormat="1">
      <c r="A60" s="3" t="s">
        <v>117</v>
      </c>
      <c r="B60" s="3" t="s">
        <v>117</v>
      </c>
      <c r="C60" s="3" t="s">
        <v>290</v>
      </c>
      <c r="D60" s="35" t="s">
        <v>188</v>
      </c>
      <c r="E60" s="37">
        <v>740</v>
      </c>
      <c r="F60" s="37"/>
      <c r="G60" s="37">
        <v>100</v>
      </c>
      <c r="H60" s="36"/>
      <c r="I60" s="37"/>
      <c r="J60" s="36">
        <v>628</v>
      </c>
      <c r="K60" s="36">
        <v>37</v>
      </c>
      <c r="L60" s="37">
        <v>4224</v>
      </c>
      <c r="M60" s="38">
        <f t="shared" si="14"/>
        <v>6.7261146496815289</v>
      </c>
      <c r="N60" s="39">
        <v>43647</v>
      </c>
      <c r="O60" s="39">
        <v>44012</v>
      </c>
      <c r="P60" s="40">
        <v>9</v>
      </c>
      <c r="Q60" s="40">
        <v>19</v>
      </c>
      <c r="R60" s="40">
        <v>0</v>
      </c>
      <c r="S60" s="40">
        <v>28</v>
      </c>
      <c r="T60" s="40">
        <v>9</v>
      </c>
      <c r="U60" s="40">
        <v>37</v>
      </c>
      <c r="V60" s="40">
        <v>0</v>
      </c>
      <c r="W60" s="40">
        <v>18</v>
      </c>
      <c r="X60" s="41">
        <v>12000</v>
      </c>
      <c r="Y60" s="42">
        <f t="shared" si="9"/>
        <v>19.108280254777071</v>
      </c>
      <c r="Z60" s="41">
        <v>0</v>
      </c>
      <c r="AA60" s="41">
        <v>0</v>
      </c>
      <c r="AB60" s="41">
        <v>0</v>
      </c>
      <c r="AC60" s="41">
        <v>29290</v>
      </c>
      <c r="AD60" s="41">
        <v>29290</v>
      </c>
      <c r="AE60" s="41">
        <v>41290</v>
      </c>
      <c r="AF60" s="41">
        <v>15750</v>
      </c>
      <c r="AG60" s="41">
        <v>57040</v>
      </c>
      <c r="AH60" s="53"/>
      <c r="AI60" s="53"/>
      <c r="AJ60" s="53"/>
      <c r="AK60" s="41">
        <v>0</v>
      </c>
      <c r="AL60" s="53"/>
      <c r="AM60" s="53"/>
      <c r="AN60" s="41">
        <v>0</v>
      </c>
      <c r="AO60" s="41">
        <v>0</v>
      </c>
      <c r="AP60" s="41">
        <v>0</v>
      </c>
      <c r="AQ60" s="41">
        <v>0</v>
      </c>
      <c r="AR60" s="41">
        <v>1400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5">
        <v>3681</v>
      </c>
      <c r="AY60" s="45">
        <v>376</v>
      </c>
      <c r="AZ60" s="45">
        <v>669</v>
      </c>
      <c r="BA60" s="45">
        <v>4726</v>
      </c>
      <c r="BB60" s="46">
        <f t="shared" si="10"/>
        <v>7.5254777070063694</v>
      </c>
      <c r="BC60" s="45">
        <v>33730</v>
      </c>
      <c r="BD60" s="45">
        <v>2625</v>
      </c>
      <c r="BE60" s="45">
        <v>36355</v>
      </c>
      <c r="BF60" s="45">
        <v>17655</v>
      </c>
      <c r="BG60" s="45">
        <v>57040</v>
      </c>
      <c r="BH60" s="45">
        <v>58736</v>
      </c>
      <c r="BI60" s="45">
        <v>0</v>
      </c>
      <c r="BJ60" s="45">
        <v>0</v>
      </c>
      <c r="BK60" s="48">
        <v>6440</v>
      </c>
      <c r="BL60" s="48">
        <v>3892</v>
      </c>
      <c r="BM60" s="48">
        <v>10332</v>
      </c>
      <c r="BN60" s="48">
        <v>16598</v>
      </c>
      <c r="BO60" s="47">
        <v>590</v>
      </c>
      <c r="BP60" s="47">
        <v>288</v>
      </c>
      <c r="BQ60" s="47">
        <v>878</v>
      </c>
      <c r="BR60" s="47">
        <v>224</v>
      </c>
      <c r="BS60" s="47">
        <v>23</v>
      </c>
      <c r="BT60" s="47">
        <v>247</v>
      </c>
      <c r="BU60" s="48">
        <v>9097</v>
      </c>
      <c r="BV60" s="48">
        <v>37152</v>
      </c>
      <c r="BW60" s="47">
        <v>18</v>
      </c>
      <c r="BX60" s="47">
        <v>1</v>
      </c>
      <c r="BY60" s="47">
        <v>19</v>
      </c>
      <c r="BZ60" s="47">
        <v>52</v>
      </c>
      <c r="CA60" s="49"/>
      <c r="CB60" s="49"/>
      <c r="CC60" s="49">
        <v>501</v>
      </c>
      <c r="CD60" s="50">
        <f t="shared" si="11"/>
        <v>0.79777070063694266</v>
      </c>
      <c r="CE60" s="51">
        <v>6956</v>
      </c>
      <c r="CF60" s="52" t="s">
        <v>489</v>
      </c>
      <c r="CG60" s="50">
        <f t="shared" si="15"/>
        <v>11.076433121019109</v>
      </c>
      <c r="CH60" s="49">
        <v>97</v>
      </c>
      <c r="CI60" s="49">
        <v>122</v>
      </c>
      <c r="CJ60" s="52" t="s">
        <v>488</v>
      </c>
      <c r="CK60" s="51">
        <v>1073</v>
      </c>
      <c r="CL60" s="49">
        <v>14</v>
      </c>
      <c r="CM60" s="51">
        <v>3300</v>
      </c>
      <c r="CN60" s="49">
        <v>2265</v>
      </c>
      <c r="CO60" s="51">
        <v>5565</v>
      </c>
      <c r="CP60" s="49">
        <v>0</v>
      </c>
      <c r="CQ60" s="51">
        <v>6652</v>
      </c>
      <c r="CR60" s="50">
        <f t="shared" si="12"/>
        <v>10.592356687898089</v>
      </c>
      <c r="CS60" s="50">
        <f t="shared" si="16"/>
        <v>0.95629672225416906</v>
      </c>
      <c r="CT60" s="49">
        <v>40</v>
      </c>
      <c r="CU60" s="49">
        <v>213</v>
      </c>
      <c r="CV60" s="49">
        <v>167</v>
      </c>
      <c r="CW60" s="49">
        <v>31</v>
      </c>
      <c r="CX60" s="49">
        <v>0</v>
      </c>
      <c r="CY60" s="49">
        <v>198</v>
      </c>
      <c r="CZ60" s="49">
        <v>14</v>
      </c>
      <c r="DA60" s="51">
        <v>2311</v>
      </c>
      <c r="DB60" s="49">
        <v>483</v>
      </c>
      <c r="DC60" s="49">
        <v>0</v>
      </c>
      <c r="DD60" s="51">
        <v>2794</v>
      </c>
      <c r="DE60" s="49">
        <v>23</v>
      </c>
      <c r="DF60" s="49">
        <v>0</v>
      </c>
      <c r="DG60" s="49">
        <v>0</v>
      </c>
      <c r="DH60" s="49">
        <v>23</v>
      </c>
      <c r="DI60" s="51">
        <v>221</v>
      </c>
      <c r="DJ60" s="49">
        <v>218</v>
      </c>
      <c r="DK60" s="49">
        <v>0</v>
      </c>
      <c r="DL60" s="49">
        <v>0</v>
      </c>
      <c r="DM60" s="51">
        <v>218</v>
      </c>
      <c r="DN60" s="51">
        <v>3012</v>
      </c>
      <c r="DO60" s="50">
        <f t="shared" si="13"/>
        <v>4.7961783439490446</v>
      </c>
      <c r="DP60" s="49">
        <v>134</v>
      </c>
      <c r="DQ60" s="49">
        <v>2</v>
      </c>
      <c r="DR60" s="49">
        <v>168</v>
      </c>
      <c r="DS60" s="49">
        <v>4</v>
      </c>
      <c r="DT60" s="49">
        <v>109</v>
      </c>
      <c r="DU60" s="49">
        <v>48</v>
      </c>
      <c r="DV60" s="49">
        <v>0</v>
      </c>
      <c r="DW60" s="49">
        <v>8</v>
      </c>
      <c r="DX60" s="49">
        <v>3</v>
      </c>
      <c r="DY60" s="49">
        <v>74</v>
      </c>
      <c r="DZ60" s="49">
        <v>183</v>
      </c>
      <c r="EA60" s="49">
        <v>847</v>
      </c>
      <c r="EB60" s="51">
        <v>2274</v>
      </c>
    </row>
    <row r="61" spans="1:132" s="3" customFormat="1">
      <c r="A61" s="3" t="s">
        <v>118</v>
      </c>
      <c r="B61" s="3" t="s">
        <v>401</v>
      </c>
      <c r="C61" s="3" t="s">
        <v>293</v>
      </c>
      <c r="D61" s="83" t="s">
        <v>187</v>
      </c>
      <c r="E61" s="37">
        <v>1274</v>
      </c>
      <c r="F61" s="37"/>
      <c r="G61" s="37">
        <v>12</v>
      </c>
      <c r="H61" s="36"/>
      <c r="I61" s="37"/>
      <c r="J61" s="37">
        <v>1517</v>
      </c>
      <c r="K61" s="36">
        <v>39</v>
      </c>
      <c r="L61" s="37">
        <v>2640</v>
      </c>
      <c r="M61" s="38">
        <f t="shared" si="14"/>
        <v>1.7402768622280818</v>
      </c>
      <c r="N61" s="39">
        <v>43647</v>
      </c>
      <c r="O61" s="39">
        <v>44012</v>
      </c>
      <c r="P61" s="40">
        <v>0</v>
      </c>
      <c r="Q61" s="40">
        <v>40</v>
      </c>
      <c r="R61" s="40">
        <v>29</v>
      </c>
      <c r="S61" s="40">
        <v>69</v>
      </c>
      <c r="T61" s="40">
        <v>4</v>
      </c>
      <c r="U61" s="40">
        <v>73</v>
      </c>
      <c r="V61" s="40">
        <v>0</v>
      </c>
      <c r="W61" s="40">
        <v>10</v>
      </c>
      <c r="X61" s="41">
        <v>130500</v>
      </c>
      <c r="Y61" s="42">
        <f t="shared" si="9"/>
        <v>86.025049439683585</v>
      </c>
      <c r="Z61" s="41">
        <v>0</v>
      </c>
      <c r="AA61" s="41">
        <v>0</v>
      </c>
      <c r="AB61" s="41">
        <v>0</v>
      </c>
      <c r="AC61" s="41">
        <v>3693</v>
      </c>
      <c r="AD61" s="41">
        <v>3693</v>
      </c>
      <c r="AE61" s="41">
        <v>134193</v>
      </c>
      <c r="AF61" s="41">
        <v>0</v>
      </c>
      <c r="AG61" s="41">
        <v>134193</v>
      </c>
      <c r="AH61" s="41">
        <v>200</v>
      </c>
      <c r="AI61" s="53"/>
      <c r="AJ61" s="53"/>
      <c r="AK61" s="41">
        <v>200</v>
      </c>
      <c r="AL61" s="53"/>
      <c r="AM61" s="43">
        <v>390</v>
      </c>
      <c r="AN61" s="41">
        <v>0</v>
      </c>
      <c r="AO61" s="41">
        <v>390</v>
      </c>
      <c r="AP61" s="41">
        <v>0</v>
      </c>
      <c r="AQ61" s="41">
        <v>590</v>
      </c>
      <c r="AR61" s="41">
        <v>0</v>
      </c>
      <c r="AS61" s="44">
        <v>12000</v>
      </c>
      <c r="AT61" s="44">
        <v>0</v>
      </c>
      <c r="AU61" s="44">
        <v>0</v>
      </c>
      <c r="AV61" s="44">
        <v>12000</v>
      </c>
      <c r="AW61" s="44">
        <v>24000</v>
      </c>
      <c r="AX61" s="45">
        <v>9500</v>
      </c>
      <c r="AY61" s="45">
        <v>600</v>
      </c>
      <c r="AZ61" s="45">
        <v>2525</v>
      </c>
      <c r="BA61" s="45">
        <v>12625</v>
      </c>
      <c r="BB61" s="46">
        <f t="shared" si="10"/>
        <v>8.322346736980883</v>
      </c>
      <c r="BC61" s="45">
        <v>77948</v>
      </c>
      <c r="BD61" s="45">
        <v>8995</v>
      </c>
      <c r="BE61" s="45">
        <v>86943</v>
      </c>
      <c r="BF61" s="45">
        <v>34225</v>
      </c>
      <c r="BG61" s="45">
        <v>134193</v>
      </c>
      <c r="BH61" s="45">
        <v>133793</v>
      </c>
      <c r="BI61" s="45">
        <v>12000</v>
      </c>
      <c r="BJ61" s="45">
        <v>0</v>
      </c>
      <c r="BK61" s="48">
        <v>6679</v>
      </c>
      <c r="BL61" s="48">
        <v>5033</v>
      </c>
      <c r="BM61" s="48">
        <v>11712</v>
      </c>
      <c r="BN61" s="48">
        <v>1123</v>
      </c>
      <c r="BO61" s="48">
        <v>1731</v>
      </c>
      <c r="BP61" s="47">
        <v>434</v>
      </c>
      <c r="BQ61" s="48">
        <v>2165</v>
      </c>
      <c r="BR61" s="47">
        <v>397</v>
      </c>
      <c r="BS61" s="47">
        <v>224</v>
      </c>
      <c r="BT61" s="47">
        <v>621</v>
      </c>
      <c r="BU61" s="48">
        <v>10430</v>
      </c>
      <c r="BV61" s="48">
        <v>26051</v>
      </c>
      <c r="BW61" s="47">
        <v>15</v>
      </c>
      <c r="BX61" s="47">
        <v>0</v>
      </c>
      <c r="BY61" s="47">
        <v>15</v>
      </c>
      <c r="BZ61" s="47">
        <v>53</v>
      </c>
      <c r="CA61" s="49"/>
      <c r="CB61" s="49"/>
      <c r="CC61" s="51">
        <v>1953</v>
      </c>
      <c r="CD61" s="50">
        <f t="shared" si="11"/>
        <v>1.2874093605800923</v>
      </c>
      <c r="CE61" s="51">
        <v>14670</v>
      </c>
      <c r="CF61" s="52" t="s">
        <v>489</v>
      </c>
      <c r="CG61" s="50">
        <f t="shared" si="15"/>
        <v>9.6704021094264991</v>
      </c>
      <c r="CH61" s="49">
        <v>300</v>
      </c>
      <c r="CI61" s="51">
        <v>2000</v>
      </c>
      <c r="CJ61" s="52" t="s">
        <v>488</v>
      </c>
      <c r="CK61" s="51">
        <v>1615</v>
      </c>
      <c r="CL61" s="49">
        <v>47</v>
      </c>
      <c r="CM61" s="51">
        <v>8350</v>
      </c>
      <c r="CN61" s="49">
        <v>3496</v>
      </c>
      <c r="CO61" s="51">
        <v>11846</v>
      </c>
      <c r="CP61" s="49">
        <v>0</v>
      </c>
      <c r="CQ61" s="51">
        <v>13508</v>
      </c>
      <c r="CR61" s="50">
        <f t="shared" si="12"/>
        <v>8.9044166117336854</v>
      </c>
      <c r="CS61" s="50">
        <f t="shared" si="16"/>
        <v>0.92079072937968642</v>
      </c>
      <c r="CT61" s="49">
        <v>413</v>
      </c>
      <c r="CU61" s="49">
        <v>755</v>
      </c>
      <c r="CV61" s="49">
        <v>56</v>
      </c>
      <c r="CW61" s="49">
        <v>51</v>
      </c>
      <c r="CX61" s="49">
        <v>1</v>
      </c>
      <c r="CY61" s="49">
        <v>108</v>
      </c>
      <c r="CZ61" s="49">
        <v>15</v>
      </c>
      <c r="DA61" s="49">
        <v>802</v>
      </c>
      <c r="DB61" s="49">
        <v>627</v>
      </c>
      <c r="DC61" s="49">
        <v>2</v>
      </c>
      <c r="DD61" s="51">
        <v>1431</v>
      </c>
      <c r="DE61" s="49">
        <v>1</v>
      </c>
      <c r="DF61" s="49">
        <v>1</v>
      </c>
      <c r="DG61" s="49">
        <v>0</v>
      </c>
      <c r="DH61" s="49">
        <v>2</v>
      </c>
      <c r="DI61" s="51">
        <v>110</v>
      </c>
      <c r="DJ61" s="49">
        <v>2</v>
      </c>
      <c r="DK61" s="49">
        <v>25</v>
      </c>
      <c r="DL61" s="49">
        <v>0</v>
      </c>
      <c r="DM61" s="51">
        <v>27</v>
      </c>
      <c r="DN61" s="51">
        <v>1458</v>
      </c>
      <c r="DO61" s="50">
        <f t="shared" si="13"/>
        <v>0.96110744891232691</v>
      </c>
      <c r="DP61" s="49">
        <v>0</v>
      </c>
      <c r="DQ61" s="49">
        <v>69</v>
      </c>
      <c r="DR61" s="51">
        <v>5711</v>
      </c>
      <c r="DS61" s="49">
        <v>1</v>
      </c>
      <c r="DT61" s="49">
        <v>7</v>
      </c>
      <c r="DU61" s="49">
        <v>25</v>
      </c>
      <c r="DV61" s="49">
        <v>0</v>
      </c>
      <c r="DW61" s="49">
        <v>0</v>
      </c>
      <c r="DX61" s="49">
        <v>7</v>
      </c>
      <c r="DY61" s="49">
        <v>200</v>
      </c>
      <c r="DZ61" s="51">
        <v>1263</v>
      </c>
      <c r="EA61" s="51">
        <v>5644</v>
      </c>
      <c r="EB61" s="51">
        <v>122158</v>
      </c>
    </row>
    <row r="62" spans="1:132" s="3" customFormat="1">
      <c r="A62" s="3" t="s">
        <v>119</v>
      </c>
      <c r="B62" s="3" t="s">
        <v>402</v>
      </c>
      <c r="C62" s="3" t="s">
        <v>294</v>
      </c>
      <c r="D62" s="35" t="s">
        <v>187</v>
      </c>
      <c r="E62" s="37">
        <v>2208</v>
      </c>
      <c r="F62" s="37"/>
      <c r="G62" s="37">
        <v>240</v>
      </c>
      <c r="H62" s="36"/>
      <c r="I62" s="37"/>
      <c r="J62" s="37">
        <v>7728</v>
      </c>
      <c r="K62" s="36">
        <v>46</v>
      </c>
      <c r="L62" s="37">
        <v>12900</v>
      </c>
      <c r="M62" s="38">
        <f t="shared" si="14"/>
        <v>1.6692546583850931</v>
      </c>
      <c r="N62" s="39">
        <v>43647</v>
      </c>
      <c r="O62" s="39">
        <v>44012</v>
      </c>
      <c r="P62" s="40">
        <v>40</v>
      </c>
      <c r="Q62" s="40">
        <v>40</v>
      </c>
      <c r="R62" s="40">
        <v>40</v>
      </c>
      <c r="S62" s="40">
        <v>120</v>
      </c>
      <c r="T62" s="40">
        <v>85</v>
      </c>
      <c r="U62" s="40">
        <v>205</v>
      </c>
      <c r="V62" s="40">
        <v>0</v>
      </c>
      <c r="W62" s="40">
        <v>37</v>
      </c>
      <c r="X62" s="41">
        <v>454473</v>
      </c>
      <c r="Y62" s="42">
        <f t="shared" si="9"/>
        <v>58.808618012422357</v>
      </c>
      <c r="Z62" s="41">
        <v>35</v>
      </c>
      <c r="AA62" s="41">
        <v>0</v>
      </c>
      <c r="AB62" s="41">
        <v>0</v>
      </c>
      <c r="AC62" s="41">
        <v>8600</v>
      </c>
      <c r="AD62" s="41">
        <v>8600</v>
      </c>
      <c r="AE62" s="41">
        <v>463073</v>
      </c>
      <c r="AF62" s="41">
        <v>0</v>
      </c>
      <c r="AG62" s="41">
        <v>463073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3">
        <v>292</v>
      </c>
      <c r="AN62" s="41">
        <v>0</v>
      </c>
      <c r="AO62" s="41">
        <v>292</v>
      </c>
      <c r="AP62" s="41">
        <v>0</v>
      </c>
      <c r="AQ62" s="41">
        <v>292</v>
      </c>
      <c r="AR62" s="41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5"/>
      <c r="AY62" s="45"/>
      <c r="AZ62" s="45"/>
      <c r="BA62" s="45">
        <v>30000</v>
      </c>
      <c r="BB62" s="46">
        <f t="shared" si="10"/>
        <v>3.8819875776397517</v>
      </c>
      <c r="BC62" s="45">
        <v>263188</v>
      </c>
      <c r="BD62" s="45">
        <v>117685</v>
      </c>
      <c r="BE62" s="45">
        <v>380873</v>
      </c>
      <c r="BF62" s="45">
        <v>59421</v>
      </c>
      <c r="BG62" s="45">
        <v>463073</v>
      </c>
      <c r="BH62" s="45">
        <v>470294</v>
      </c>
      <c r="BI62" s="45">
        <v>0</v>
      </c>
      <c r="BJ62" s="45">
        <v>0</v>
      </c>
      <c r="BK62" s="48">
        <v>18730</v>
      </c>
      <c r="BL62" s="48">
        <v>15769</v>
      </c>
      <c r="BM62" s="48">
        <v>34499</v>
      </c>
      <c r="BN62" s="48">
        <v>10754</v>
      </c>
      <c r="BO62" s="48">
        <v>3406</v>
      </c>
      <c r="BP62" s="48">
        <v>1135</v>
      </c>
      <c r="BQ62" s="48">
        <v>4541</v>
      </c>
      <c r="BR62" s="48">
        <v>1518</v>
      </c>
      <c r="BS62" s="47">
        <v>620</v>
      </c>
      <c r="BT62" s="48">
        <v>2138</v>
      </c>
      <c r="BU62" s="48">
        <v>5467</v>
      </c>
      <c r="BV62" s="48">
        <v>57399</v>
      </c>
      <c r="BW62" s="47">
        <v>83</v>
      </c>
      <c r="BX62" s="47">
        <v>15</v>
      </c>
      <c r="BY62" s="47">
        <v>98</v>
      </c>
      <c r="BZ62" s="47">
        <v>51</v>
      </c>
      <c r="CA62" s="51">
        <v>3235</v>
      </c>
      <c r="CB62" s="49">
        <v>945</v>
      </c>
      <c r="CC62" s="51">
        <v>4180</v>
      </c>
      <c r="CD62" s="50">
        <f t="shared" si="11"/>
        <v>0.54089026915113869</v>
      </c>
      <c r="CE62" s="51">
        <v>44800</v>
      </c>
      <c r="CF62" s="52" t="s">
        <v>489</v>
      </c>
      <c r="CG62" s="50">
        <f t="shared" si="15"/>
        <v>5.7971014492753623</v>
      </c>
      <c r="CH62" s="51">
        <v>4000</v>
      </c>
      <c r="CI62" s="51">
        <v>1640</v>
      </c>
      <c r="CJ62" s="52" t="s">
        <v>488</v>
      </c>
      <c r="CK62" s="51">
        <v>9795</v>
      </c>
      <c r="CL62" s="49">
        <v>578</v>
      </c>
      <c r="CM62" s="51">
        <v>34125</v>
      </c>
      <c r="CN62" s="49">
        <v>56338</v>
      </c>
      <c r="CO62" s="51">
        <v>90463</v>
      </c>
      <c r="CP62" s="51">
        <v>15000</v>
      </c>
      <c r="CQ62" s="51">
        <v>100836</v>
      </c>
      <c r="CR62" s="50">
        <f t="shared" si="12"/>
        <v>13.048136645962733</v>
      </c>
      <c r="CS62" s="50">
        <f t="shared" si="16"/>
        <v>2.2508035714285715</v>
      </c>
      <c r="CT62" s="49">
        <v>845</v>
      </c>
      <c r="CU62" s="49">
        <v>377</v>
      </c>
      <c r="CV62" s="49">
        <v>95</v>
      </c>
      <c r="CW62" s="49">
        <v>130</v>
      </c>
      <c r="CX62" s="49">
        <v>18</v>
      </c>
      <c r="CY62" s="49">
        <v>243</v>
      </c>
      <c r="CZ62" s="49">
        <v>18</v>
      </c>
      <c r="DA62" s="49">
        <v>986</v>
      </c>
      <c r="DB62" s="51">
        <v>2452</v>
      </c>
      <c r="DC62" s="49">
        <v>446</v>
      </c>
      <c r="DD62" s="51">
        <v>3884</v>
      </c>
      <c r="DE62" s="49">
        <v>12</v>
      </c>
      <c r="DF62" s="49">
        <v>24</v>
      </c>
      <c r="DG62" s="49">
        <v>0</v>
      </c>
      <c r="DH62" s="49">
        <v>36</v>
      </c>
      <c r="DI62" s="51">
        <v>279</v>
      </c>
      <c r="DJ62" s="49">
        <v>121</v>
      </c>
      <c r="DK62" s="49">
        <v>148</v>
      </c>
      <c r="DL62" s="49">
        <v>0</v>
      </c>
      <c r="DM62" s="51">
        <v>269</v>
      </c>
      <c r="DN62" s="51">
        <v>4153</v>
      </c>
      <c r="DO62" s="50">
        <f t="shared" si="13"/>
        <v>0.53739648033126297</v>
      </c>
      <c r="DP62" s="49">
        <v>175</v>
      </c>
      <c r="DQ62" s="49">
        <v>6</v>
      </c>
      <c r="DR62" s="49">
        <v>127</v>
      </c>
      <c r="DS62" s="49">
        <v>6</v>
      </c>
      <c r="DT62" s="49">
        <v>72</v>
      </c>
      <c r="DU62" s="49">
        <v>45</v>
      </c>
      <c r="DV62" s="49">
        <v>52</v>
      </c>
      <c r="DW62" s="49">
        <v>0</v>
      </c>
      <c r="DX62" s="49">
        <v>13</v>
      </c>
      <c r="DY62" s="49">
        <v>210</v>
      </c>
      <c r="DZ62" s="51">
        <v>5762</v>
      </c>
      <c r="EA62" s="51">
        <v>5313</v>
      </c>
      <c r="EB62" s="51">
        <v>7241</v>
      </c>
    </row>
    <row r="63" spans="1:132" s="3" customFormat="1">
      <c r="A63" s="3" t="s">
        <v>122</v>
      </c>
      <c r="B63" s="3" t="s">
        <v>405</v>
      </c>
      <c r="C63" s="3" t="s">
        <v>289</v>
      </c>
      <c r="D63" s="35" t="s">
        <v>187</v>
      </c>
      <c r="E63" s="37">
        <v>1448</v>
      </c>
      <c r="F63" s="37"/>
      <c r="G63" s="37">
        <v>86</v>
      </c>
      <c r="H63" s="36"/>
      <c r="I63" s="37"/>
      <c r="J63" s="37">
        <v>3333</v>
      </c>
      <c r="K63" s="36">
        <v>39</v>
      </c>
      <c r="L63" s="37">
        <v>3080</v>
      </c>
      <c r="M63" s="38">
        <f t="shared" si="14"/>
        <v>0.92409240924092406</v>
      </c>
      <c r="N63" s="39">
        <v>43647</v>
      </c>
      <c r="O63" s="39">
        <v>44012</v>
      </c>
      <c r="P63" s="40">
        <v>0</v>
      </c>
      <c r="Q63" s="40">
        <v>37.5</v>
      </c>
      <c r="R63" s="40">
        <v>0</v>
      </c>
      <c r="S63" s="40">
        <v>37.5</v>
      </c>
      <c r="T63" s="40">
        <v>60</v>
      </c>
      <c r="U63" s="40">
        <v>97.5</v>
      </c>
      <c r="V63" s="40">
        <v>0</v>
      </c>
      <c r="W63" s="40">
        <v>1</v>
      </c>
      <c r="X63" s="41">
        <v>151426</v>
      </c>
      <c r="Y63" s="42">
        <f t="shared" si="9"/>
        <v>45.432343234323433</v>
      </c>
      <c r="Z63" s="41">
        <v>0</v>
      </c>
      <c r="AA63" s="41">
        <v>0</v>
      </c>
      <c r="AB63" s="41">
        <v>0</v>
      </c>
      <c r="AC63" s="41">
        <v>2528</v>
      </c>
      <c r="AD63" s="41">
        <v>2528</v>
      </c>
      <c r="AE63" s="41">
        <v>153954</v>
      </c>
      <c r="AF63" s="41">
        <v>0</v>
      </c>
      <c r="AG63" s="41">
        <v>153954</v>
      </c>
      <c r="AH63" s="41">
        <v>200</v>
      </c>
      <c r="AI63" s="41">
        <v>0</v>
      </c>
      <c r="AJ63" s="41">
        <v>0</v>
      </c>
      <c r="AK63" s="41">
        <v>200</v>
      </c>
      <c r="AL63" s="41">
        <v>0</v>
      </c>
      <c r="AM63" s="43">
        <v>390</v>
      </c>
      <c r="AN63" s="41">
        <v>0</v>
      </c>
      <c r="AO63" s="41">
        <v>390</v>
      </c>
      <c r="AP63" s="41">
        <v>0</v>
      </c>
      <c r="AQ63" s="41">
        <v>590</v>
      </c>
      <c r="AR63" s="41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5"/>
      <c r="AY63" s="45"/>
      <c r="AZ63" s="45"/>
      <c r="BA63" s="45">
        <v>19819</v>
      </c>
      <c r="BB63" s="46">
        <f t="shared" si="10"/>
        <v>5.9462946294629466</v>
      </c>
      <c r="BC63" s="45">
        <v>84794</v>
      </c>
      <c r="BD63" s="45">
        <v>27316</v>
      </c>
      <c r="BE63" s="45">
        <v>112110</v>
      </c>
      <c r="BF63" s="45">
        <v>22025</v>
      </c>
      <c r="BG63" s="45">
        <v>153954</v>
      </c>
      <c r="BH63" s="45">
        <v>153954</v>
      </c>
      <c r="BI63" s="45">
        <v>590</v>
      </c>
      <c r="BJ63" s="45">
        <v>0</v>
      </c>
      <c r="BK63" s="48">
        <v>8189</v>
      </c>
      <c r="BL63" s="48">
        <v>5679</v>
      </c>
      <c r="BM63" s="48">
        <v>13868</v>
      </c>
      <c r="BN63" s="48">
        <v>17439</v>
      </c>
      <c r="BO63" s="48">
        <v>2736</v>
      </c>
      <c r="BP63" s="47">
        <v>728</v>
      </c>
      <c r="BQ63" s="48">
        <v>3464</v>
      </c>
      <c r="BR63" s="47">
        <v>451</v>
      </c>
      <c r="BS63" s="47">
        <v>264</v>
      </c>
      <c r="BT63" s="47">
        <v>715</v>
      </c>
      <c r="BU63" s="48">
        <v>19838</v>
      </c>
      <c r="BV63" s="48">
        <v>55324</v>
      </c>
      <c r="BW63" s="47">
        <v>35</v>
      </c>
      <c r="BX63" s="47">
        <v>0</v>
      </c>
      <c r="BY63" s="47">
        <v>35</v>
      </c>
      <c r="BZ63" s="47">
        <v>53</v>
      </c>
      <c r="CA63" s="51">
        <v>1596</v>
      </c>
      <c r="CB63" s="49">
        <v>222</v>
      </c>
      <c r="CC63" s="51">
        <v>1818</v>
      </c>
      <c r="CD63" s="50">
        <f t="shared" si="11"/>
        <v>0.54545454545454541</v>
      </c>
      <c r="CE63" s="51">
        <v>18484</v>
      </c>
      <c r="CF63" s="52" t="s">
        <v>489</v>
      </c>
      <c r="CG63" s="50">
        <f t="shared" si="15"/>
        <v>5.5457545754575461</v>
      </c>
      <c r="CH63" s="49">
        <v>860</v>
      </c>
      <c r="CI63" s="51">
        <v>7214</v>
      </c>
      <c r="CJ63" s="52" t="s">
        <v>488</v>
      </c>
      <c r="CK63" s="51">
        <v>2245</v>
      </c>
      <c r="CL63" s="49">
        <v>496</v>
      </c>
      <c r="CM63" s="51">
        <v>14432</v>
      </c>
      <c r="CN63" s="51">
        <v>7013</v>
      </c>
      <c r="CO63" s="51">
        <v>21445</v>
      </c>
      <c r="CP63" s="49"/>
      <c r="CQ63" s="51">
        <v>24186</v>
      </c>
      <c r="CR63" s="50">
        <f t="shared" si="12"/>
        <v>7.2565256525652568</v>
      </c>
      <c r="CS63" s="50">
        <f t="shared" si="16"/>
        <v>1.3084830123349924</v>
      </c>
      <c r="CT63" s="49">
        <v>427</v>
      </c>
      <c r="CU63" s="49">
        <v>187</v>
      </c>
      <c r="CV63" s="49">
        <v>12</v>
      </c>
      <c r="CW63" s="49">
        <v>25</v>
      </c>
      <c r="CX63" s="49">
        <v>3</v>
      </c>
      <c r="CY63" s="49">
        <v>40</v>
      </c>
      <c r="CZ63" s="49">
        <v>4</v>
      </c>
      <c r="DA63" s="49">
        <v>168</v>
      </c>
      <c r="DB63" s="49">
        <v>718</v>
      </c>
      <c r="DC63" s="49">
        <v>33</v>
      </c>
      <c r="DD63" s="51">
        <v>919</v>
      </c>
      <c r="DE63" s="49">
        <v>1</v>
      </c>
      <c r="DF63" s="49">
        <v>10</v>
      </c>
      <c r="DG63" s="49">
        <v>0</v>
      </c>
      <c r="DH63" s="49">
        <v>11</v>
      </c>
      <c r="DI63" s="51">
        <v>51</v>
      </c>
      <c r="DJ63" s="49">
        <v>0</v>
      </c>
      <c r="DK63" s="49">
        <v>0</v>
      </c>
      <c r="DL63" s="49">
        <v>0</v>
      </c>
      <c r="DM63" s="51">
        <v>0</v>
      </c>
      <c r="DN63" s="51">
        <v>918</v>
      </c>
      <c r="DO63" s="50">
        <f t="shared" si="13"/>
        <v>0.27542754275427545</v>
      </c>
      <c r="DP63" s="49">
        <v>52</v>
      </c>
      <c r="DQ63" s="49">
        <v>5</v>
      </c>
      <c r="DR63" s="51">
        <v>1100</v>
      </c>
      <c r="DS63" s="49">
        <v>1</v>
      </c>
      <c r="DT63" s="49">
        <v>250</v>
      </c>
      <c r="DU63" s="49">
        <v>15</v>
      </c>
      <c r="DV63" s="49">
        <v>0</v>
      </c>
      <c r="DW63" s="49">
        <v>0</v>
      </c>
      <c r="DX63" s="49">
        <v>14</v>
      </c>
      <c r="DY63" s="49">
        <v>95</v>
      </c>
      <c r="DZ63" s="51">
        <v>2030</v>
      </c>
      <c r="EA63" s="51">
        <v>2342</v>
      </c>
      <c r="EB63" s="51">
        <v>2040</v>
      </c>
    </row>
    <row r="64" spans="1:132" s="3" customFormat="1">
      <c r="A64" s="3" t="s">
        <v>123</v>
      </c>
      <c r="B64" s="3" t="s">
        <v>406</v>
      </c>
      <c r="C64" s="3" t="s">
        <v>289</v>
      </c>
      <c r="D64" s="35" t="s">
        <v>188</v>
      </c>
      <c r="E64" s="37">
        <v>1714</v>
      </c>
      <c r="F64" s="37"/>
      <c r="G64" s="37">
        <v>208</v>
      </c>
      <c r="H64" s="36"/>
      <c r="I64" s="37"/>
      <c r="J64" s="37">
        <v>1696</v>
      </c>
      <c r="K64" s="36">
        <v>44</v>
      </c>
      <c r="L64" s="37">
        <v>7006</v>
      </c>
      <c r="M64" s="38">
        <f t="shared" si="14"/>
        <v>4.1308962264150946</v>
      </c>
      <c r="N64" s="39">
        <v>43647</v>
      </c>
      <c r="O64" s="39">
        <v>44012</v>
      </c>
      <c r="P64" s="40">
        <v>0</v>
      </c>
      <c r="Q64" s="40">
        <v>27</v>
      </c>
      <c r="R64" s="40">
        <v>0</v>
      </c>
      <c r="S64" s="40">
        <v>27</v>
      </c>
      <c r="T64" s="40">
        <v>55</v>
      </c>
      <c r="U64" s="40">
        <v>82</v>
      </c>
      <c r="V64" s="40">
        <v>0</v>
      </c>
      <c r="W64" s="40">
        <v>0</v>
      </c>
      <c r="X64" s="41">
        <v>67000</v>
      </c>
      <c r="Y64" s="42">
        <f t="shared" si="9"/>
        <v>39.504716981132077</v>
      </c>
      <c r="Z64" s="41">
        <v>12</v>
      </c>
      <c r="AA64" s="41">
        <v>12</v>
      </c>
      <c r="AB64" s="41">
        <v>120</v>
      </c>
      <c r="AC64" s="41">
        <v>90962</v>
      </c>
      <c r="AD64" s="41">
        <v>91082</v>
      </c>
      <c r="AE64" s="41">
        <v>158082</v>
      </c>
      <c r="AF64" s="41">
        <v>0</v>
      </c>
      <c r="AG64" s="41">
        <v>158082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3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5">
        <v>10953</v>
      </c>
      <c r="AY64" s="45">
        <v>0</v>
      </c>
      <c r="AZ64" s="45">
        <v>993</v>
      </c>
      <c r="BA64" s="45">
        <v>11946</v>
      </c>
      <c r="BB64" s="46">
        <f t="shared" si="10"/>
        <v>7.0436320754716979</v>
      </c>
      <c r="BC64" s="45"/>
      <c r="BD64" s="45"/>
      <c r="BE64" s="45">
        <v>67520</v>
      </c>
      <c r="BF64" s="45">
        <v>47893</v>
      </c>
      <c r="BG64" s="45">
        <v>158082</v>
      </c>
      <c r="BH64" s="45">
        <v>127359</v>
      </c>
      <c r="BI64" s="45">
        <v>0</v>
      </c>
      <c r="BJ64" s="45">
        <v>0</v>
      </c>
      <c r="BK64" s="47"/>
      <c r="BL64" s="47"/>
      <c r="BM64" s="48">
        <v>13728</v>
      </c>
      <c r="BN64" s="47">
        <v>0</v>
      </c>
      <c r="BO64" s="47"/>
      <c r="BP64" s="47"/>
      <c r="BQ64" s="48">
        <v>1123</v>
      </c>
      <c r="BR64" s="47"/>
      <c r="BS64" s="47"/>
      <c r="BT64" s="47">
        <v>710</v>
      </c>
      <c r="BU64" s="47">
        <v>0</v>
      </c>
      <c r="BV64" s="48">
        <v>15561</v>
      </c>
      <c r="BW64" s="47"/>
      <c r="BX64" s="47"/>
      <c r="BY64" s="47">
        <v>28</v>
      </c>
      <c r="BZ64" s="47">
        <v>51</v>
      </c>
      <c r="CA64" s="49"/>
      <c r="CB64" s="49"/>
      <c r="CC64" s="51">
        <v>1774</v>
      </c>
      <c r="CD64" s="50">
        <f t="shared" si="11"/>
        <v>1.0459905660377358</v>
      </c>
      <c r="CE64" s="51">
        <v>10006</v>
      </c>
      <c r="CF64" s="52" t="s">
        <v>489</v>
      </c>
      <c r="CG64" s="50">
        <f t="shared" si="15"/>
        <v>5.8997641509433958</v>
      </c>
      <c r="CH64" s="49">
        <v>120</v>
      </c>
      <c r="CI64" s="49">
        <v>860</v>
      </c>
      <c r="CJ64" s="52" t="s">
        <v>488</v>
      </c>
      <c r="CK64" s="49">
        <v>0</v>
      </c>
      <c r="CL64" s="49">
        <v>0</v>
      </c>
      <c r="CM64" s="49"/>
      <c r="CN64" s="49"/>
      <c r="CO64" s="51">
        <v>37478</v>
      </c>
      <c r="CP64" s="49">
        <v>100</v>
      </c>
      <c r="CQ64" s="51">
        <v>37478</v>
      </c>
      <c r="CR64" s="50">
        <f t="shared" si="12"/>
        <v>22.097877358490567</v>
      </c>
      <c r="CS64" s="50">
        <f t="shared" si="16"/>
        <v>3.7455526683989606</v>
      </c>
      <c r="CT64" s="49">
        <v>14</v>
      </c>
      <c r="CU64" s="49">
        <v>8</v>
      </c>
      <c r="CV64" s="49">
        <v>18</v>
      </c>
      <c r="CW64" s="49">
        <v>64</v>
      </c>
      <c r="CX64" s="49">
        <v>0</v>
      </c>
      <c r="CY64" s="49">
        <v>82</v>
      </c>
      <c r="CZ64" s="49">
        <v>6</v>
      </c>
      <c r="DA64" s="49"/>
      <c r="DB64" s="49"/>
      <c r="DC64" s="49"/>
      <c r="DD64" s="51">
        <v>1542</v>
      </c>
      <c r="DE64" s="49">
        <v>0</v>
      </c>
      <c r="DF64" s="49">
        <v>0</v>
      </c>
      <c r="DG64" s="49">
        <v>0</v>
      </c>
      <c r="DH64" s="49">
        <v>0</v>
      </c>
      <c r="DI64" s="51">
        <v>82</v>
      </c>
      <c r="DJ64" s="49">
        <v>0</v>
      </c>
      <c r="DK64" s="49">
        <v>0</v>
      </c>
      <c r="DL64" s="49">
        <v>0</v>
      </c>
      <c r="DM64" s="51">
        <v>0</v>
      </c>
      <c r="DN64" s="51">
        <v>1542</v>
      </c>
      <c r="DO64" s="50">
        <f t="shared" si="13"/>
        <v>0.90919811320754718</v>
      </c>
      <c r="DP64" s="49">
        <v>380</v>
      </c>
      <c r="DQ64" s="49">
        <v>0</v>
      </c>
      <c r="DR64" s="49">
        <v>0</v>
      </c>
      <c r="DS64" s="49">
        <v>28</v>
      </c>
      <c r="DT64" s="49">
        <v>120</v>
      </c>
      <c r="DU64" s="49">
        <v>44</v>
      </c>
      <c r="DV64" s="49">
        <v>6</v>
      </c>
      <c r="DW64" s="49">
        <v>0</v>
      </c>
      <c r="DX64" s="49">
        <v>3</v>
      </c>
      <c r="DY64" s="49">
        <v>20</v>
      </c>
      <c r="DZ64" s="49">
        <v>360</v>
      </c>
      <c r="EA64" s="49">
        <v>280</v>
      </c>
      <c r="EB64" s="49" t="s">
        <v>184</v>
      </c>
    </row>
    <row r="65" spans="1:132" s="3" customFormat="1">
      <c r="A65" s="3" t="s">
        <v>124</v>
      </c>
      <c r="B65" s="3" t="s">
        <v>407</v>
      </c>
      <c r="C65" s="3" t="s">
        <v>293</v>
      </c>
      <c r="D65" s="35" t="s">
        <v>187</v>
      </c>
      <c r="E65" s="37">
        <v>1538</v>
      </c>
      <c r="F65" s="37"/>
      <c r="G65" s="37">
        <v>156</v>
      </c>
      <c r="H65" s="36"/>
      <c r="I65" s="37"/>
      <c r="J65" s="37">
        <v>2637</v>
      </c>
      <c r="K65" s="36">
        <v>37</v>
      </c>
      <c r="L65" s="37">
        <v>4200</v>
      </c>
      <c r="M65" s="38">
        <f t="shared" si="14"/>
        <v>1.5927189988623436</v>
      </c>
      <c r="N65" s="39">
        <v>43647</v>
      </c>
      <c r="O65" s="39">
        <v>44012</v>
      </c>
      <c r="P65" s="40">
        <v>35</v>
      </c>
      <c r="Q65" s="40">
        <v>0</v>
      </c>
      <c r="R65" s="40">
        <v>54</v>
      </c>
      <c r="S65" s="40">
        <v>89</v>
      </c>
      <c r="T65" s="40">
        <v>0</v>
      </c>
      <c r="U65" s="40">
        <v>89</v>
      </c>
      <c r="V65" s="40">
        <v>0</v>
      </c>
      <c r="W65" s="40">
        <v>2</v>
      </c>
      <c r="X65" s="41">
        <v>164416</v>
      </c>
      <c r="Y65" s="42">
        <f t="shared" si="9"/>
        <v>62.34963974213121</v>
      </c>
      <c r="Z65" s="41">
        <v>40</v>
      </c>
      <c r="AA65" s="41">
        <v>40</v>
      </c>
      <c r="AB65" s="41">
        <v>3617</v>
      </c>
      <c r="AC65" s="41">
        <v>7373</v>
      </c>
      <c r="AD65" s="41">
        <v>10990</v>
      </c>
      <c r="AE65" s="41">
        <v>175406</v>
      </c>
      <c r="AF65" s="41">
        <v>29738</v>
      </c>
      <c r="AG65" s="41">
        <v>205144</v>
      </c>
      <c r="AH65" s="41">
        <v>200</v>
      </c>
      <c r="AI65" s="53"/>
      <c r="AJ65" s="53"/>
      <c r="AK65" s="41">
        <v>200</v>
      </c>
      <c r="AL65" s="53"/>
      <c r="AM65" s="43">
        <v>390</v>
      </c>
      <c r="AN65" s="41">
        <v>0</v>
      </c>
      <c r="AO65" s="41">
        <v>390</v>
      </c>
      <c r="AP65" s="41">
        <v>0</v>
      </c>
      <c r="AQ65" s="41">
        <v>590</v>
      </c>
      <c r="AR65" s="41">
        <v>0</v>
      </c>
      <c r="AS65" s="44">
        <v>17800</v>
      </c>
      <c r="AT65" s="44">
        <v>0</v>
      </c>
      <c r="AU65" s="44">
        <v>0</v>
      </c>
      <c r="AV65" s="44">
        <v>17800</v>
      </c>
      <c r="AW65" s="44">
        <v>35600</v>
      </c>
      <c r="AX65" s="45">
        <v>8698</v>
      </c>
      <c r="AY65" s="45">
        <v>3670</v>
      </c>
      <c r="AZ65" s="45">
        <v>1729</v>
      </c>
      <c r="BA65" s="45">
        <v>14097</v>
      </c>
      <c r="BB65" s="46">
        <f t="shared" si="10"/>
        <v>5.3458475540386807</v>
      </c>
      <c r="BC65" s="45">
        <v>93271</v>
      </c>
      <c r="BD65" s="45">
        <v>43040</v>
      </c>
      <c r="BE65" s="45">
        <v>136311</v>
      </c>
      <c r="BF65" s="45">
        <v>32455</v>
      </c>
      <c r="BG65" s="45">
        <v>205144</v>
      </c>
      <c r="BH65" s="45">
        <v>182863</v>
      </c>
      <c r="BI65" s="45">
        <v>390</v>
      </c>
      <c r="BJ65" s="45">
        <v>17800</v>
      </c>
      <c r="BK65" s="48">
        <v>12212</v>
      </c>
      <c r="BL65" s="48">
        <v>5933</v>
      </c>
      <c r="BM65" s="48">
        <v>18145</v>
      </c>
      <c r="BN65" s="48">
        <v>17439</v>
      </c>
      <c r="BO65" s="47"/>
      <c r="BP65" s="47"/>
      <c r="BQ65" s="48">
        <v>1557</v>
      </c>
      <c r="BR65" s="47">
        <v>875</v>
      </c>
      <c r="BS65" s="47">
        <v>200</v>
      </c>
      <c r="BT65" s="48">
        <v>1075</v>
      </c>
      <c r="BU65" s="48">
        <v>19839</v>
      </c>
      <c r="BV65" s="48">
        <v>58055</v>
      </c>
      <c r="BW65" s="47">
        <v>12</v>
      </c>
      <c r="BX65" s="47">
        <v>2</v>
      </c>
      <c r="BY65" s="47">
        <v>14</v>
      </c>
      <c r="BZ65" s="47">
        <v>54</v>
      </c>
      <c r="CA65" s="49"/>
      <c r="CB65" s="49"/>
      <c r="CC65" s="51">
        <v>1998</v>
      </c>
      <c r="CD65" s="50">
        <f t="shared" si="11"/>
        <v>0.75767918088737196</v>
      </c>
      <c r="CE65" s="52"/>
      <c r="CF65" s="52" t="s">
        <v>488</v>
      </c>
      <c r="CG65" s="50"/>
      <c r="CH65" s="49">
        <v>0</v>
      </c>
      <c r="CI65" s="52"/>
      <c r="CJ65" s="52" t="s">
        <v>488</v>
      </c>
      <c r="CK65" s="51">
        <v>5163</v>
      </c>
      <c r="CL65" s="49">
        <v>751</v>
      </c>
      <c r="CM65" s="49"/>
      <c r="CN65" s="49"/>
      <c r="CO65" s="51">
        <v>18688</v>
      </c>
      <c r="CP65" s="49">
        <v>996</v>
      </c>
      <c r="CQ65" s="51">
        <v>24602</v>
      </c>
      <c r="CR65" s="50">
        <f t="shared" si="12"/>
        <v>9.3295411452408032</v>
      </c>
      <c r="CS65" s="50"/>
      <c r="CT65" s="49">
        <v>131</v>
      </c>
      <c r="CU65" s="49">
        <v>127</v>
      </c>
      <c r="CV65" s="49">
        <v>69</v>
      </c>
      <c r="CW65" s="49">
        <v>44</v>
      </c>
      <c r="CX65" s="49">
        <v>0</v>
      </c>
      <c r="CY65" s="49">
        <v>113</v>
      </c>
      <c r="CZ65" s="49">
        <v>15</v>
      </c>
      <c r="DA65" s="49">
        <v>885</v>
      </c>
      <c r="DB65" s="49">
        <v>454</v>
      </c>
      <c r="DC65" s="49">
        <v>0</v>
      </c>
      <c r="DD65" s="51">
        <v>1339</v>
      </c>
      <c r="DE65" s="49">
        <v>22</v>
      </c>
      <c r="DF65" s="49">
        <v>26</v>
      </c>
      <c r="DG65" s="49">
        <v>0</v>
      </c>
      <c r="DH65" s="49">
        <v>48</v>
      </c>
      <c r="DI65" s="51">
        <v>161</v>
      </c>
      <c r="DJ65" s="49">
        <v>264</v>
      </c>
      <c r="DK65" s="49">
        <v>151</v>
      </c>
      <c r="DL65" s="49">
        <v>0</v>
      </c>
      <c r="DM65" s="51">
        <v>415</v>
      </c>
      <c r="DN65" s="51">
        <v>1754</v>
      </c>
      <c r="DO65" s="50">
        <f t="shared" si="13"/>
        <v>0.66514979142965491</v>
      </c>
      <c r="DP65" s="49">
        <v>49</v>
      </c>
      <c r="DQ65" s="49">
        <v>5</v>
      </c>
      <c r="DR65" s="49">
        <v>67</v>
      </c>
      <c r="DS65" s="49">
        <v>0</v>
      </c>
      <c r="DT65" s="49">
        <v>0</v>
      </c>
      <c r="DU65" s="49">
        <v>27</v>
      </c>
      <c r="DV65" s="49">
        <v>0</v>
      </c>
      <c r="DW65" s="49">
        <v>0</v>
      </c>
      <c r="DX65" s="49">
        <v>7</v>
      </c>
      <c r="DY65" s="49">
        <v>200</v>
      </c>
      <c r="DZ65" s="51">
        <v>7030</v>
      </c>
      <c r="EA65" s="51">
        <v>9374</v>
      </c>
      <c r="EB65" s="49"/>
    </row>
    <row r="66" spans="1:132" s="3" customFormat="1">
      <c r="A66" s="3" t="s">
        <v>125</v>
      </c>
      <c r="B66" s="3" t="s">
        <v>125</v>
      </c>
      <c r="C66" s="3" t="s">
        <v>282</v>
      </c>
      <c r="D66" s="83" t="s">
        <v>188</v>
      </c>
      <c r="E66" s="37">
        <v>2334</v>
      </c>
      <c r="F66" s="37"/>
      <c r="G66" s="37">
        <v>240</v>
      </c>
      <c r="H66" s="36" t="s">
        <v>480</v>
      </c>
      <c r="I66" s="37"/>
      <c r="J66" s="37">
        <v>5323</v>
      </c>
      <c r="K66" s="36">
        <v>42</v>
      </c>
      <c r="L66" s="37">
        <v>6000</v>
      </c>
      <c r="M66" s="38">
        <f t="shared" si="14"/>
        <v>1.1271839188427579</v>
      </c>
      <c r="N66" s="39">
        <v>43647</v>
      </c>
      <c r="O66" s="39">
        <v>44012</v>
      </c>
      <c r="P66" s="40">
        <v>0</v>
      </c>
      <c r="Q66" s="40">
        <v>54</v>
      </c>
      <c r="R66" s="40">
        <v>20</v>
      </c>
      <c r="S66" s="40">
        <v>74</v>
      </c>
      <c r="T66" s="40">
        <v>0.5</v>
      </c>
      <c r="U66" s="40">
        <v>74.5</v>
      </c>
      <c r="V66" s="40">
        <v>0</v>
      </c>
      <c r="W66" s="40">
        <v>38</v>
      </c>
      <c r="X66" s="41">
        <v>176900</v>
      </c>
      <c r="Y66" s="42">
        <f t="shared" si="9"/>
        <v>33.233139207213981</v>
      </c>
      <c r="Z66" s="41">
        <v>0</v>
      </c>
      <c r="AA66" s="41">
        <v>0</v>
      </c>
      <c r="AB66" s="41">
        <v>0</v>
      </c>
      <c r="AC66" s="41">
        <v>20757</v>
      </c>
      <c r="AD66" s="41">
        <v>20757</v>
      </c>
      <c r="AE66" s="41">
        <v>197657</v>
      </c>
      <c r="AF66" s="41">
        <v>0</v>
      </c>
      <c r="AG66" s="41">
        <v>197657</v>
      </c>
      <c r="AH66" s="41">
        <v>400</v>
      </c>
      <c r="AI66" s="41">
        <v>0</v>
      </c>
      <c r="AJ66" s="41">
        <v>0</v>
      </c>
      <c r="AK66" s="41">
        <v>400</v>
      </c>
      <c r="AL66" s="41">
        <v>0</v>
      </c>
      <c r="AM66" s="43">
        <v>390</v>
      </c>
      <c r="AN66" s="41">
        <v>0</v>
      </c>
      <c r="AO66" s="41">
        <v>390</v>
      </c>
      <c r="AP66" s="41">
        <v>1150</v>
      </c>
      <c r="AQ66" s="41">
        <v>1940</v>
      </c>
      <c r="AR66" s="41">
        <v>14215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5">
        <v>10089</v>
      </c>
      <c r="AY66" s="45">
        <v>5500</v>
      </c>
      <c r="AZ66" s="45">
        <v>2931</v>
      </c>
      <c r="BA66" s="45">
        <v>18520</v>
      </c>
      <c r="BB66" s="46">
        <f t="shared" si="10"/>
        <v>3.4792410294946459</v>
      </c>
      <c r="BC66" s="45">
        <v>107748</v>
      </c>
      <c r="BD66" s="45">
        <v>10643</v>
      </c>
      <c r="BE66" s="45">
        <v>118391</v>
      </c>
      <c r="BF66" s="45">
        <v>44781</v>
      </c>
      <c r="BG66" s="45">
        <v>197657</v>
      </c>
      <c r="BH66" s="45">
        <v>181692</v>
      </c>
      <c r="BI66" s="45">
        <v>1150</v>
      </c>
      <c r="BJ66" s="45">
        <v>0</v>
      </c>
      <c r="BK66" s="48">
        <v>19469</v>
      </c>
      <c r="BL66" s="48">
        <v>12040</v>
      </c>
      <c r="BM66" s="48">
        <v>31509</v>
      </c>
      <c r="BN66" s="48">
        <v>17282</v>
      </c>
      <c r="BO66" s="48">
        <v>4623</v>
      </c>
      <c r="BP66" s="48">
        <v>1049</v>
      </c>
      <c r="BQ66" s="48">
        <v>5672</v>
      </c>
      <c r="BR66" s="48">
        <v>1738</v>
      </c>
      <c r="BS66" s="47">
        <v>274</v>
      </c>
      <c r="BT66" s="48">
        <v>2012</v>
      </c>
      <c r="BU66" s="48">
        <v>19149</v>
      </c>
      <c r="BV66" s="48">
        <v>75624</v>
      </c>
      <c r="BW66" s="47">
        <v>14</v>
      </c>
      <c r="BX66" s="47">
        <v>0</v>
      </c>
      <c r="BY66" s="47">
        <v>14</v>
      </c>
      <c r="BZ66" s="47">
        <v>54</v>
      </c>
      <c r="CA66" s="51">
        <v>2619</v>
      </c>
      <c r="CB66" s="49">
        <v>489</v>
      </c>
      <c r="CC66" s="51">
        <v>3108</v>
      </c>
      <c r="CD66" s="50">
        <f t="shared" si="11"/>
        <v>0.58388126996054857</v>
      </c>
      <c r="CE66" s="51">
        <v>16049</v>
      </c>
      <c r="CF66" s="52" t="s">
        <v>488</v>
      </c>
      <c r="CG66" s="50">
        <f t="shared" ref="CG66:CG91" si="17">CE66/J66</f>
        <v>3.0150291189179033</v>
      </c>
      <c r="CH66" s="49">
        <v>300</v>
      </c>
      <c r="CI66" s="49">
        <v>300</v>
      </c>
      <c r="CJ66" s="52" t="s">
        <v>488</v>
      </c>
      <c r="CK66" s="51">
        <v>8729</v>
      </c>
      <c r="CL66" s="49">
        <v>208</v>
      </c>
      <c r="CM66" s="51">
        <v>19105</v>
      </c>
      <c r="CN66" s="49">
        <v>11785</v>
      </c>
      <c r="CO66" s="51">
        <v>30890</v>
      </c>
      <c r="CP66" s="49">
        <v>300</v>
      </c>
      <c r="CQ66" s="51">
        <v>39827</v>
      </c>
      <c r="CR66" s="50">
        <f t="shared" si="12"/>
        <v>7.4820589892917528</v>
      </c>
      <c r="CS66" s="50">
        <f t="shared" ref="CS66:CS91" si="18">CQ66/CE66</f>
        <v>2.4815876378590564</v>
      </c>
      <c r="CT66" s="49">
        <v>865</v>
      </c>
      <c r="CU66" s="49">
        <v>372</v>
      </c>
      <c r="CV66" s="49">
        <v>73</v>
      </c>
      <c r="CW66" s="49">
        <v>183</v>
      </c>
      <c r="CX66" s="49">
        <v>0</v>
      </c>
      <c r="CY66" s="49">
        <v>256</v>
      </c>
      <c r="CZ66" s="49">
        <v>33</v>
      </c>
      <c r="DA66" s="49">
        <v>757</v>
      </c>
      <c r="DB66" s="51">
        <v>1665</v>
      </c>
      <c r="DC66" s="49">
        <v>0</v>
      </c>
      <c r="DD66" s="51">
        <v>2422</v>
      </c>
      <c r="DE66" s="49">
        <v>20</v>
      </c>
      <c r="DF66" s="49">
        <v>1</v>
      </c>
      <c r="DG66" s="49">
        <v>1</v>
      </c>
      <c r="DH66" s="49">
        <v>22</v>
      </c>
      <c r="DI66" s="51">
        <v>278</v>
      </c>
      <c r="DJ66" s="49">
        <v>5</v>
      </c>
      <c r="DK66" s="49">
        <v>4</v>
      </c>
      <c r="DL66" s="49">
        <v>8</v>
      </c>
      <c r="DM66" s="51">
        <v>17</v>
      </c>
      <c r="DN66" s="51">
        <v>2439</v>
      </c>
      <c r="DO66" s="50">
        <f t="shared" si="13"/>
        <v>0.45820026300958105</v>
      </c>
      <c r="DP66" s="49">
        <v>140</v>
      </c>
      <c r="DQ66" s="49">
        <v>10</v>
      </c>
      <c r="DR66" s="49">
        <v>228</v>
      </c>
      <c r="DS66" s="49">
        <v>6</v>
      </c>
      <c r="DT66" s="49">
        <v>50</v>
      </c>
      <c r="DU66" s="49">
        <v>6</v>
      </c>
      <c r="DV66" s="49">
        <v>50</v>
      </c>
      <c r="DW66" s="49">
        <v>96</v>
      </c>
      <c r="DX66" s="49">
        <v>9</v>
      </c>
      <c r="DY66" s="49">
        <v>40</v>
      </c>
      <c r="DZ66" s="49">
        <v>880</v>
      </c>
      <c r="EA66" s="51">
        <v>3789</v>
      </c>
      <c r="EB66" s="51">
        <v>17127</v>
      </c>
    </row>
    <row r="67" spans="1:132" s="3" customFormat="1">
      <c r="A67" s="3" t="s">
        <v>128</v>
      </c>
      <c r="B67" s="3" t="s">
        <v>410</v>
      </c>
      <c r="C67" s="3" t="s">
        <v>291</v>
      </c>
      <c r="D67" s="35" t="s">
        <v>189</v>
      </c>
      <c r="E67" s="37">
        <v>540</v>
      </c>
      <c r="F67" s="37"/>
      <c r="G67" s="37">
        <v>240</v>
      </c>
      <c r="H67" s="36"/>
      <c r="I67" s="37"/>
      <c r="J67" s="36">
        <v>684</v>
      </c>
      <c r="K67" s="36">
        <v>36</v>
      </c>
      <c r="L67" s="36">
        <v>924</v>
      </c>
      <c r="M67" s="38">
        <f t="shared" si="14"/>
        <v>1.3508771929824561</v>
      </c>
      <c r="N67" s="39">
        <v>43647</v>
      </c>
      <c r="O67" s="39">
        <v>44012</v>
      </c>
      <c r="P67" s="40">
        <v>0</v>
      </c>
      <c r="Q67" s="40">
        <v>15</v>
      </c>
      <c r="R67" s="40">
        <v>0</v>
      </c>
      <c r="S67" s="40">
        <v>15</v>
      </c>
      <c r="T67" s="40">
        <v>10</v>
      </c>
      <c r="U67" s="40">
        <v>25</v>
      </c>
      <c r="V67" s="40">
        <v>0</v>
      </c>
      <c r="W67" s="40">
        <v>1</v>
      </c>
      <c r="X67" s="41">
        <v>30969</v>
      </c>
      <c r="Y67" s="42">
        <f t="shared" si="9"/>
        <v>45.276315789473685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30969</v>
      </c>
      <c r="AF67" s="41">
        <v>0</v>
      </c>
      <c r="AG67" s="41">
        <v>30969</v>
      </c>
      <c r="AH67" s="41">
        <v>200</v>
      </c>
      <c r="AI67" s="41">
        <v>0</v>
      </c>
      <c r="AJ67" s="41">
        <v>0</v>
      </c>
      <c r="AK67" s="41">
        <v>200</v>
      </c>
      <c r="AL67" s="41">
        <v>0</v>
      </c>
      <c r="AM67" s="43">
        <v>0</v>
      </c>
      <c r="AN67" s="41">
        <v>0</v>
      </c>
      <c r="AO67" s="41">
        <v>0</v>
      </c>
      <c r="AP67" s="41">
        <v>0</v>
      </c>
      <c r="AQ67" s="41">
        <v>200</v>
      </c>
      <c r="AR67" s="41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5">
        <v>1940</v>
      </c>
      <c r="AY67" s="45">
        <v>375</v>
      </c>
      <c r="AZ67" s="45">
        <v>649</v>
      </c>
      <c r="BA67" s="45">
        <v>2964</v>
      </c>
      <c r="BB67" s="46">
        <f t="shared" si="10"/>
        <v>4.333333333333333</v>
      </c>
      <c r="BC67" s="45">
        <v>20061</v>
      </c>
      <c r="BD67" s="45">
        <v>1110</v>
      </c>
      <c r="BE67" s="45">
        <v>21171</v>
      </c>
      <c r="BF67" s="45">
        <v>4071</v>
      </c>
      <c r="BG67" s="45">
        <v>30969</v>
      </c>
      <c r="BH67" s="45">
        <v>28206</v>
      </c>
      <c r="BI67" s="45">
        <v>0</v>
      </c>
      <c r="BJ67" s="45">
        <v>0</v>
      </c>
      <c r="BK67" s="47"/>
      <c r="BL67" s="47"/>
      <c r="BM67" s="48">
        <v>11281</v>
      </c>
      <c r="BN67" s="47">
        <v>841</v>
      </c>
      <c r="BO67" s="47"/>
      <c r="BP67" s="47"/>
      <c r="BQ67" s="48">
        <v>1350</v>
      </c>
      <c r="BR67" s="47">
        <v>0</v>
      </c>
      <c r="BS67" s="47">
        <v>0</v>
      </c>
      <c r="BT67" s="47">
        <v>0</v>
      </c>
      <c r="BU67" s="47">
        <v>10741</v>
      </c>
      <c r="BV67" s="48">
        <v>24213</v>
      </c>
      <c r="BW67" s="47">
        <v>3</v>
      </c>
      <c r="BX67" s="47">
        <v>0</v>
      </c>
      <c r="BY67" s="47">
        <v>3</v>
      </c>
      <c r="BZ67" s="47">
        <v>51</v>
      </c>
      <c r="CA67" s="49"/>
      <c r="CB67" s="49"/>
      <c r="CC67" s="49">
        <v>469</v>
      </c>
      <c r="CD67" s="50">
        <f t="shared" si="11"/>
        <v>0.68567251461988299</v>
      </c>
      <c r="CE67" s="51">
        <v>1822</v>
      </c>
      <c r="CF67" s="52" t="s">
        <v>489</v>
      </c>
      <c r="CG67" s="50">
        <f t="shared" si="17"/>
        <v>2.6637426900584797</v>
      </c>
      <c r="CH67" s="49">
        <v>8</v>
      </c>
      <c r="CI67" s="49">
        <v>110</v>
      </c>
      <c r="CJ67" s="52" t="s">
        <v>488</v>
      </c>
      <c r="CK67" s="49">
        <v>51</v>
      </c>
      <c r="CL67" s="49">
        <v>0</v>
      </c>
      <c r="CM67" s="49"/>
      <c r="CN67" s="49"/>
      <c r="CO67" s="51">
        <v>3528</v>
      </c>
      <c r="CP67" s="49">
        <v>0</v>
      </c>
      <c r="CQ67" s="51">
        <v>3579</v>
      </c>
      <c r="CR67" s="50">
        <f t="shared" si="12"/>
        <v>5.2324561403508776</v>
      </c>
      <c r="CS67" s="50">
        <f t="shared" si="18"/>
        <v>1.964324917672887</v>
      </c>
      <c r="CT67" s="49">
        <v>9</v>
      </c>
      <c r="CU67" s="49">
        <v>29</v>
      </c>
      <c r="CV67" s="49">
        <v>3</v>
      </c>
      <c r="CW67" s="49">
        <v>0</v>
      </c>
      <c r="CX67" s="49">
        <v>0</v>
      </c>
      <c r="CY67" s="49">
        <v>24</v>
      </c>
      <c r="CZ67" s="49">
        <v>2</v>
      </c>
      <c r="DA67" s="49"/>
      <c r="DB67" s="49"/>
      <c r="DC67" s="49"/>
      <c r="DD67" s="51">
        <v>420</v>
      </c>
      <c r="DE67" s="49">
        <v>0</v>
      </c>
      <c r="DF67" s="49">
        <v>0</v>
      </c>
      <c r="DG67" s="49">
        <v>0</v>
      </c>
      <c r="DH67" s="49">
        <v>0</v>
      </c>
      <c r="DI67" s="51">
        <v>24</v>
      </c>
      <c r="DJ67" s="49">
        <v>0</v>
      </c>
      <c r="DK67" s="49">
        <v>0</v>
      </c>
      <c r="DL67" s="49">
        <v>0</v>
      </c>
      <c r="DM67" s="51">
        <v>0</v>
      </c>
      <c r="DN67" s="51">
        <v>420</v>
      </c>
      <c r="DO67" s="50">
        <f t="shared" si="13"/>
        <v>0.61403508771929827</v>
      </c>
      <c r="DP67" s="49">
        <v>5</v>
      </c>
      <c r="DQ67" s="49">
        <v>0</v>
      </c>
      <c r="DR67" s="49">
        <v>0</v>
      </c>
      <c r="DS67" s="49">
        <v>16</v>
      </c>
      <c r="DT67" s="49">
        <v>60</v>
      </c>
      <c r="DU67" s="49">
        <v>40</v>
      </c>
      <c r="DV67" s="49">
        <v>36</v>
      </c>
      <c r="DW67" s="49">
        <v>3</v>
      </c>
      <c r="DX67" s="49">
        <v>4</v>
      </c>
      <c r="DY67" s="49">
        <v>3</v>
      </c>
      <c r="DZ67" s="49">
        <v>218</v>
      </c>
      <c r="EA67" s="49">
        <v>260</v>
      </c>
      <c r="EB67" s="49"/>
    </row>
    <row r="68" spans="1:132" s="3" customFormat="1">
      <c r="A68" s="3" t="s">
        <v>129</v>
      </c>
      <c r="B68" s="3" t="s">
        <v>411</v>
      </c>
      <c r="C68" s="3" t="s">
        <v>294</v>
      </c>
      <c r="D68" s="35" t="s">
        <v>187</v>
      </c>
      <c r="E68" s="37">
        <v>1428</v>
      </c>
      <c r="F68" s="37"/>
      <c r="G68" s="37">
        <v>112</v>
      </c>
      <c r="H68" s="36"/>
      <c r="I68" s="37"/>
      <c r="J68" s="37">
        <v>4137</v>
      </c>
      <c r="K68" s="36">
        <v>36</v>
      </c>
      <c r="L68" s="37">
        <v>5000</v>
      </c>
      <c r="M68" s="38">
        <f t="shared" si="14"/>
        <v>1.2086052695189751</v>
      </c>
      <c r="N68" s="39">
        <v>43647</v>
      </c>
      <c r="O68" s="39">
        <v>44012</v>
      </c>
      <c r="P68" s="40">
        <v>32</v>
      </c>
      <c r="Q68" s="40">
        <v>32</v>
      </c>
      <c r="R68" s="40">
        <v>0</v>
      </c>
      <c r="S68" s="40">
        <v>64</v>
      </c>
      <c r="T68" s="40">
        <v>57</v>
      </c>
      <c r="U68" s="40">
        <v>121</v>
      </c>
      <c r="V68" s="40">
        <v>0</v>
      </c>
      <c r="W68" s="40">
        <v>18</v>
      </c>
      <c r="X68" s="41">
        <v>219118</v>
      </c>
      <c r="Y68" s="42">
        <f t="shared" si="9"/>
        <v>52.965433889291759</v>
      </c>
      <c r="Z68" s="41">
        <v>0</v>
      </c>
      <c r="AA68" s="41">
        <v>35</v>
      </c>
      <c r="AB68" s="41">
        <v>1085</v>
      </c>
      <c r="AC68" s="41">
        <v>2045</v>
      </c>
      <c r="AD68" s="41">
        <v>3130</v>
      </c>
      <c r="AE68" s="41">
        <v>222248</v>
      </c>
      <c r="AF68" s="41">
        <v>0</v>
      </c>
      <c r="AG68" s="41">
        <v>222248</v>
      </c>
      <c r="AH68" s="41">
        <v>200</v>
      </c>
      <c r="AI68" s="41">
        <v>0</v>
      </c>
      <c r="AJ68" s="41">
        <v>0</v>
      </c>
      <c r="AK68" s="41">
        <v>200</v>
      </c>
      <c r="AL68" s="41">
        <v>0</v>
      </c>
      <c r="AM68" s="41">
        <v>390</v>
      </c>
      <c r="AN68" s="41">
        <v>0</v>
      </c>
      <c r="AO68" s="41">
        <v>390</v>
      </c>
      <c r="AP68" s="41">
        <v>0</v>
      </c>
      <c r="AQ68" s="41">
        <v>590</v>
      </c>
      <c r="AR68" s="41">
        <v>1250</v>
      </c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5"/>
      <c r="AY68" s="45"/>
      <c r="AZ68" s="45"/>
      <c r="BA68" s="45">
        <v>14663</v>
      </c>
      <c r="BB68" s="46">
        <f t="shared" si="10"/>
        <v>3.5443558133913462</v>
      </c>
      <c r="BC68" s="45">
        <v>146519</v>
      </c>
      <c r="BD68" s="45">
        <v>29670</v>
      </c>
      <c r="BE68" s="45">
        <v>176189</v>
      </c>
      <c r="BF68" s="45">
        <v>21266</v>
      </c>
      <c r="BG68" s="45">
        <v>222248</v>
      </c>
      <c r="BH68" s="45">
        <v>212118</v>
      </c>
      <c r="BI68" s="45">
        <v>0</v>
      </c>
      <c r="BJ68" s="45">
        <v>0</v>
      </c>
      <c r="BK68" s="48">
        <v>10823</v>
      </c>
      <c r="BL68" s="48">
        <v>8018</v>
      </c>
      <c r="BM68" s="48">
        <v>18841</v>
      </c>
      <c r="BN68" s="48">
        <v>16267</v>
      </c>
      <c r="BO68" s="48">
        <v>1226</v>
      </c>
      <c r="BP68" s="47">
        <v>305</v>
      </c>
      <c r="BQ68" s="48">
        <v>1531</v>
      </c>
      <c r="BR68" s="48">
        <v>1150</v>
      </c>
      <c r="BS68" s="47">
        <v>310</v>
      </c>
      <c r="BT68" s="48">
        <v>1460</v>
      </c>
      <c r="BU68" s="48">
        <v>8336</v>
      </c>
      <c r="BV68" s="48">
        <v>46435</v>
      </c>
      <c r="BW68" s="47">
        <v>58</v>
      </c>
      <c r="BX68" s="47">
        <v>0</v>
      </c>
      <c r="BY68" s="47">
        <v>58</v>
      </c>
      <c r="BZ68" s="47">
        <v>51</v>
      </c>
      <c r="CA68" s="51">
        <v>1855</v>
      </c>
      <c r="CB68" s="49">
        <v>389</v>
      </c>
      <c r="CC68" s="51">
        <v>2244</v>
      </c>
      <c r="CD68" s="50">
        <f t="shared" si="11"/>
        <v>0.54242204496011603</v>
      </c>
      <c r="CE68" s="51">
        <v>22500</v>
      </c>
      <c r="CF68" s="52" t="s">
        <v>488</v>
      </c>
      <c r="CG68" s="50">
        <f t="shared" si="17"/>
        <v>5.4387237128353876</v>
      </c>
      <c r="CH68" s="52"/>
      <c r="CI68" s="51">
        <v>1095</v>
      </c>
      <c r="CJ68" s="52" t="s">
        <v>488</v>
      </c>
      <c r="CK68" s="51">
        <v>5516</v>
      </c>
      <c r="CL68" s="49">
        <v>172</v>
      </c>
      <c r="CM68" s="51">
        <v>11753</v>
      </c>
      <c r="CN68" s="49">
        <v>17519</v>
      </c>
      <c r="CO68" s="51">
        <v>29272</v>
      </c>
      <c r="CP68" s="51">
        <v>3924</v>
      </c>
      <c r="CQ68" s="51">
        <v>34960</v>
      </c>
      <c r="CR68" s="50">
        <f t="shared" si="12"/>
        <v>8.4505680444766735</v>
      </c>
      <c r="CS68" s="50">
        <f t="shared" si="18"/>
        <v>1.5537777777777777</v>
      </c>
      <c r="CT68" s="49">
        <v>405</v>
      </c>
      <c r="CU68" s="49">
        <v>387</v>
      </c>
      <c r="CV68" s="49">
        <v>69</v>
      </c>
      <c r="CW68" s="49">
        <v>129</v>
      </c>
      <c r="CX68" s="49">
        <v>9</v>
      </c>
      <c r="CY68" s="49">
        <v>207</v>
      </c>
      <c r="CZ68" s="49">
        <v>14</v>
      </c>
      <c r="DA68" s="49">
        <v>987</v>
      </c>
      <c r="DB68" s="51">
        <v>3239</v>
      </c>
      <c r="DC68" s="49">
        <v>214</v>
      </c>
      <c r="DD68" s="51">
        <v>4440</v>
      </c>
      <c r="DE68" s="49">
        <v>0</v>
      </c>
      <c r="DF68" s="49">
        <v>0</v>
      </c>
      <c r="DG68" s="49">
        <v>0</v>
      </c>
      <c r="DH68" s="49">
        <v>0</v>
      </c>
      <c r="DI68" s="51">
        <v>207</v>
      </c>
      <c r="DJ68" s="49">
        <v>0</v>
      </c>
      <c r="DK68" s="49">
        <v>0</v>
      </c>
      <c r="DL68" s="49">
        <v>0</v>
      </c>
      <c r="DM68" s="51">
        <v>0</v>
      </c>
      <c r="DN68" s="51">
        <v>4440</v>
      </c>
      <c r="DO68" s="50">
        <f t="shared" si="13"/>
        <v>1.07324147933285</v>
      </c>
      <c r="DP68" s="49">
        <v>18</v>
      </c>
      <c r="DQ68" s="49">
        <v>7</v>
      </c>
      <c r="DR68" s="49">
        <v>303</v>
      </c>
      <c r="DS68" s="49">
        <v>5</v>
      </c>
      <c r="DT68" s="49">
        <v>130</v>
      </c>
      <c r="DU68" s="49">
        <v>0</v>
      </c>
      <c r="DV68" s="49">
        <v>19</v>
      </c>
      <c r="DW68" s="49">
        <v>0</v>
      </c>
      <c r="DX68" s="49">
        <v>6</v>
      </c>
      <c r="DY68" s="49">
        <v>732</v>
      </c>
      <c r="DZ68" s="51">
        <v>1344</v>
      </c>
      <c r="EA68" s="49"/>
      <c r="EB68" s="51">
        <v>8997</v>
      </c>
    </row>
    <row r="69" spans="1:132" s="3" customFormat="1">
      <c r="A69" s="3" t="s">
        <v>130</v>
      </c>
      <c r="B69" s="3" t="s">
        <v>412</v>
      </c>
      <c r="C69" s="3" t="s">
        <v>282</v>
      </c>
      <c r="D69" s="35" t="s">
        <v>187</v>
      </c>
      <c r="E69" s="37">
        <v>836</v>
      </c>
      <c r="F69" s="37"/>
      <c r="G69" s="37">
        <v>60</v>
      </c>
      <c r="H69" s="36"/>
      <c r="I69" s="37"/>
      <c r="J69" s="37">
        <v>1457</v>
      </c>
      <c r="K69" s="36">
        <v>38</v>
      </c>
      <c r="L69" s="37">
        <v>4000</v>
      </c>
      <c r="M69" s="38">
        <f t="shared" si="14"/>
        <v>2.7453671928620453</v>
      </c>
      <c r="N69" s="39">
        <v>43647</v>
      </c>
      <c r="O69" s="39">
        <v>44012</v>
      </c>
      <c r="P69" s="40">
        <v>0</v>
      </c>
      <c r="Q69" s="40">
        <v>22</v>
      </c>
      <c r="R69" s="40">
        <v>0</v>
      </c>
      <c r="S69" s="40">
        <v>22</v>
      </c>
      <c r="T69" s="40">
        <v>3</v>
      </c>
      <c r="U69" s="40">
        <v>25</v>
      </c>
      <c r="V69" s="40">
        <v>0</v>
      </c>
      <c r="W69" s="40">
        <v>5</v>
      </c>
      <c r="X69" s="41">
        <v>46225</v>
      </c>
      <c r="Y69" s="42">
        <f t="shared" ref="Y69:Y91" si="19">X69/J69</f>
        <v>31.726149622512011</v>
      </c>
      <c r="Z69" s="41">
        <v>0</v>
      </c>
      <c r="AA69" s="41">
        <v>0</v>
      </c>
      <c r="AB69" s="41">
        <v>0</v>
      </c>
      <c r="AC69" s="41">
        <v>4857</v>
      </c>
      <c r="AD69" s="41">
        <v>4857</v>
      </c>
      <c r="AE69" s="41">
        <v>51082</v>
      </c>
      <c r="AF69" s="41">
        <v>0</v>
      </c>
      <c r="AG69" s="41">
        <v>51082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3">
        <v>390</v>
      </c>
      <c r="AN69" s="41">
        <v>0</v>
      </c>
      <c r="AO69" s="41">
        <v>390</v>
      </c>
      <c r="AP69" s="41">
        <v>4856</v>
      </c>
      <c r="AQ69" s="41">
        <v>5246</v>
      </c>
      <c r="AR69" s="41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5">
        <v>5790</v>
      </c>
      <c r="AY69" s="45">
        <v>320</v>
      </c>
      <c r="AZ69" s="45">
        <v>1024</v>
      </c>
      <c r="BA69" s="45">
        <v>7134</v>
      </c>
      <c r="BB69" s="46">
        <f t="shared" ref="BB69:BB91" si="20">BA69/J69</f>
        <v>4.8963623884694574</v>
      </c>
      <c r="BC69" s="45">
        <v>22475</v>
      </c>
      <c r="BD69" s="45">
        <v>6043</v>
      </c>
      <c r="BE69" s="45">
        <v>28518</v>
      </c>
      <c r="BF69" s="45">
        <v>15118</v>
      </c>
      <c r="BG69" s="45">
        <v>51082</v>
      </c>
      <c r="BH69" s="45">
        <v>50770</v>
      </c>
      <c r="BI69" s="45">
        <v>9712</v>
      </c>
      <c r="BJ69" s="45">
        <v>0</v>
      </c>
      <c r="BK69" s="48">
        <v>16677</v>
      </c>
      <c r="BL69" s="48">
        <v>6699</v>
      </c>
      <c r="BM69" s="48">
        <v>23376</v>
      </c>
      <c r="BN69" s="48">
        <v>11693</v>
      </c>
      <c r="BO69" s="48">
        <v>1376</v>
      </c>
      <c r="BP69" s="47">
        <v>199</v>
      </c>
      <c r="BQ69" s="48">
        <v>1575</v>
      </c>
      <c r="BR69" s="47">
        <v>534</v>
      </c>
      <c r="BS69" s="47">
        <v>65</v>
      </c>
      <c r="BT69" s="47">
        <v>599</v>
      </c>
      <c r="BU69" s="48">
        <v>7959</v>
      </c>
      <c r="BV69" s="48">
        <v>45202</v>
      </c>
      <c r="BW69" s="47">
        <v>7</v>
      </c>
      <c r="BX69" s="47">
        <v>0</v>
      </c>
      <c r="BY69" s="47">
        <v>7</v>
      </c>
      <c r="BZ69" s="47">
        <v>52</v>
      </c>
      <c r="CA69" s="49"/>
      <c r="CB69" s="49"/>
      <c r="CC69" s="49">
        <v>473</v>
      </c>
      <c r="CD69" s="50">
        <f t="shared" ref="CD69:CD85" si="21">CC69/J69</f>
        <v>0.32463967055593684</v>
      </c>
      <c r="CE69" s="51">
        <v>3970</v>
      </c>
      <c r="CF69" s="52" t="s">
        <v>489</v>
      </c>
      <c r="CG69" s="50">
        <f t="shared" si="17"/>
        <v>2.7247769389155798</v>
      </c>
      <c r="CH69" s="49">
        <v>210</v>
      </c>
      <c r="CI69" s="51">
        <v>1050</v>
      </c>
      <c r="CJ69" s="52" t="s">
        <v>488</v>
      </c>
      <c r="CK69" s="49">
        <v>933</v>
      </c>
      <c r="CL69" s="49">
        <v>11</v>
      </c>
      <c r="CM69" s="51">
        <v>4176</v>
      </c>
      <c r="CN69" s="49">
        <v>982</v>
      </c>
      <c r="CO69" s="51">
        <v>5158</v>
      </c>
      <c r="CP69" s="49">
        <v>463</v>
      </c>
      <c r="CQ69" s="51">
        <v>6102</v>
      </c>
      <c r="CR69" s="50">
        <f t="shared" ref="CR69:CR91" si="22">CQ69/J69</f>
        <v>4.1880576527110502</v>
      </c>
      <c r="CS69" s="50">
        <f t="shared" si="18"/>
        <v>1.5370277078085641</v>
      </c>
      <c r="CT69" s="49">
        <v>275</v>
      </c>
      <c r="CU69" s="49">
        <v>126</v>
      </c>
      <c r="CV69" s="49">
        <v>49</v>
      </c>
      <c r="CW69" s="49">
        <v>11</v>
      </c>
      <c r="CX69" s="49">
        <v>0</v>
      </c>
      <c r="CY69" s="49">
        <v>60</v>
      </c>
      <c r="CZ69" s="49">
        <v>1</v>
      </c>
      <c r="DA69" s="49">
        <v>509</v>
      </c>
      <c r="DB69" s="49">
        <v>99</v>
      </c>
      <c r="DC69" s="49">
        <v>0</v>
      </c>
      <c r="DD69" s="51">
        <v>608</v>
      </c>
      <c r="DE69" s="49">
        <v>0</v>
      </c>
      <c r="DF69" s="49">
        <v>0</v>
      </c>
      <c r="DG69" s="49">
        <v>0</v>
      </c>
      <c r="DH69" s="49">
        <v>0</v>
      </c>
      <c r="DI69" s="51">
        <v>60</v>
      </c>
      <c r="DJ69" s="49">
        <v>0</v>
      </c>
      <c r="DK69" s="49">
        <v>0</v>
      </c>
      <c r="DL69" s="49">
        <v>0</v>
      </c>
      <c r="DM69" s="51">
        <v>0</v>
      </c>
      <c r="DN69" s="51">
        <v>608</v>
      </c>
      <c r="DO69" s="50">
        <f t="shared" ref="DO69:DO91" si="23">DN69/J69</f>
        <v>0.41729581331503091</v>
      </c>
      <c r="DP69" s="49">
        <v>3</v>
      </c>
      <c r="DQ69" s="49">
        <v>0</v>
      </c>
      <c r="DR69" s="49">
        <v>0</v>
      </c>
      <c r="DS69" s="49">
        <v>0</v>
      </c>
      <c r="DT69" s="49">
        <v>0</v>
      </c>
      <c r="DU69" s="49">
        <v>6</v>
      </c>
      <c r="DV69" s="49">
        <v>0</v>
      </c>
      <c r="DW69" s="49">
        <v>0</v>
      </c>
      <c r="DX69" s="49">
        <v>7</v>
      </c>
      <c r="DY69" s="49">
        <v>9</v>
      </c>
      <c r="DZ69" s="49">
        <v>138</v>
      </c>
      <c r="EA69" s="52" t="s">
        <v>184</v>
      </c>
      <c r="EB69" s="52"/>
    </row>
    <row r="70" spans="1:132" s="3" customFormat="1">
      <c r="A70" s="3" t="s">
        <v>131</v>
      </c>
      <c r="B70" s="3" t="s">
        <v>413</v>
      </c>
      <c r="C70" s="3" t="s">
        <v>293</v>
      </c>
      <c r="D70" s="35" t="s">
        <v>187</v>
      </c>
      <c r="E70" s="37">
        <v>1702</v>
      </c>
      <c r="F70" s="37"/>
      <c r="G70" s="37">
        <v>320</v>
      </c>
      <c r="H70" s="36"/>
      <c r="I70" s="37"/>
      <c r="J70" s="37">
        <v>5068</v>
      </c>
      <c r="K70" s="36">
        <v>37</v>
      </c>
      <c r="L70" s="37">
        <v>17000</v>
      </c>
      <c r="M70" s="38">
        <f t="shared" si="14"/>
        <v>3.3543804262036305</v>
      </c>
      <c r="N70" s="39">
        <v>43647</v>
      </c>
      <c r="O70" s="39">
        <v>44012</v>
      </c>
      <c r="P70" s="40">
        <v>76</v>
      </c>
      <c r="Q70" s="40">
        <v>103.5</v>
      </c>
      <c r="R70" s="40">
        <v>32</v>
      </c>
      <c r="S70" s="40">
        <v>211.5</v>
      </c>
      <c r="T70" s="40">
        <v>0</v>
      </c>
      <c r="U70" s="40">
        <v>211.5</v>
      </c>
      <c r="V70" s="40">
        <v>0</v>
      </c>
      <c r="W70" s="40">
        <v>4.4000000000000004</v>
      </c>
      <c r="X70" s="41">
        <v>379250</v>
      </c>
      <c r="Y70" s="42">
        <f t="shared" si="19"/>
        <v>74.832280978689823</v>
      </c>
      <c r="Z70" s="41">
        <v>70</v>
      </c>
      <c r="AA70" s="41">
        <v>75</v>
      </c>
      <c r="AB70" s="41">
        <v>1190</v>
      </c>
      <c r="AC70" s="41">
        <v>48224</v>
      </c>
      <c r="AD70" s="41">
        <v>49414</v>
      </c>
      <c r="AE70" s="41">
        <v>428664</v>
      </c>
      <c r="AF70" s="41">
        <v>1050</v>
      </c>
      <c r="AG70" s="41">
        <v>429714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3">
        <v>390</v>
      </c>
      <c r="AN70" s="41">
        <v>0</v>
      </c>
      <c r="AO70" s="41">
        <v>390</v>
      </c>
      <c r="AP70" s="41">
        <v>0</v>
      </c>
      <c r="AQ70" s="41">
        <v>390</v>
      </c>
      <c r="AR70" s="41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5">
        <v>15535</v>
      </c>
      <c r="AY70" s="45">
        <v>5817</v>
      </c>
      <c r="AZ70" s="45">
        <v>3165</v>
      </c>
      <c r="BA70" s="45">
        <v>24517</v>
      </c>
      <c r="BB70" s="46">
        <f t="shared" si="20"/>
        <v>4.8376085240726123</v>
      </c>
      <c r="BC70" s="45">
        <v>228189</v>
      </c>
      <c r="BD70" s="45">
        <v>71598</v>
      </c>
      <c r="BE70" s="45">
        <v>299787</v>
      </c>
      <c r="BF70" s="45">
        <v>84148</v>
      </c>
      <c r="BG70" s="45">
        <v>429714</v>
      </c>
      <c r="BH70" s="45">
        <v>408452</v>
      </c>
      <c r="BI70" s="45">
        <v>3143</v>
      </c>
      <c r="BJ70" s="45">
        <v>0</v>
      </c>
      <c r="BK70" s="48">
        <v>24913</v>
      </c>
      <c r="BL70" s="48">
        <v>12375</v>
      </c>
      <c r="BM70" s="48">
        <v>37288</v>
      </c>
      <c r="BN70" s="48">
        <v>17439</v>
      </c>
      <c r="BO70" s="48">
        <v>2484</v>
      </c>
      <c r="BP70" s="47">
        <v>801</v>
      </c>
      <c r="BQ70" s="48">
        <v>3285</v>
      </c>
      <c r="BR70" s="48">
        <v>1069</v>
      </c>
      <c r="BS70" s="47">
        <v>344</v>
      </c>
      <c r="BT70" s="48">
        <v>1413</v>
      </c>
      <c r="BU70" s="48">
        <v>19838</v>
      </c>
      <c r="BV70" s="48">
        <v>79263</v>
      </c>
      <c r="BW70" s="47">
        <v>48</v>
      </c>
      <c r="BX70" s="47">
        <v>10</v>
      </c>
      <c r="BY70" s="47">
        <v>58</v>
      </c>
      <c r="BZ70" s="47">
        <v>53</v>
      </c>
      <c r="CA70" s="51">
        <v>4493</v>
      </c>
      <c r="CB70" s="51">
        <v>1369</v>
      </c>
      <c r="CC70" s="51">
        <v>5862</v>
      </c>
      <c r="CD70" s="50">
        <f t="shared" si="21"/>
        <v>1.1566692975532755</v>
      </c>
      <c r="CE70" s="51">
        <v>35204</v>
      </c>
      <c r="CF70" s="52" t="s">
        <v>488</v>
      </c>
      <c r="CG70" s="50">
        <f t="shared" si="17"/>
        <v>6.9463299131807421</v>
      </c>
      <c r="CH70" s="49">
        <v>289</v>
      </c>
      <c r="CI70" s="51">
        <v>24000</v>
      </c>
      <c r="CJ70" s="52" t="s">
        <v>488</v>
      </c>
      <c r="CK70" s="51">
        <v>5008</v>
      </c>
      <c r="CL70" s="51">
        <v>6873</v>
      </c>
      <c r="CM70" s="51">
        <v>18152</v>
      </c>
      <c r="CN70" s="49">
        <v>11465</v>
      </c>
      <c r="CO70" s="51">
        <v>29617</v>
      </c>
      <c r="CP70" s="51">
        <v>1223</v>
      </c>
      <c r="CQ70" s="51">
        <v>41498</v>
      </c>
      <c r="CR70" s="50">
        <f t="shared" si="22"/>
        <v>8.1882399368587215</v>
      </c>
      <c r="CS70" s="50">
        <f t="shared" si="18"/>
        <v>1.1787865015339165</v>
      </c>
      <c r="CT70" s="49">
        <v>576</v>
      </c>
      <c r="CU70" s="49">
        <v>517</v>
      </c>
      <c r="CV70" s="49">
        <v>123</v>
      </c>
      <c r="CW70" s="49">
        <v>96</v>
      </c>
      <c r="CX70" s="49">
        <v>36</v>
      </c>
      <c r="CY70" s="49">
        <v>255</v>
      </c>
      <c r="CZ70" s="49">
        <v>58</v>
      </c>
      <c r="DA70" s="51">
        <v>1040</v>
      </c>
      <c r="DB70" s="51">
        <v>3803</v>
      </c>
      <c r="DC70" s="51">
        <v>1121</v>
      </c>
      <c r="DD70" s="51">
        <v>5964</v>
      </c>
      <c r="DE70" s="49">
        <v>3</v>
      </c>
      <c r="DF70" s="49">
        <v>6</v>
      </c>
      <c r="DG70" s="49">
        <v>5</v>
      </c>
      <c r="DH70" s="49">
        <v>14</v>
      </c>
      <c r="DI70" s="51">
        <v>269</v>
      </c>
      <c r="DJ70" s="49">
        <v>34</v>
      </c>
      <c r="DK70" s="49">
        <v>54</v>
      </c>
      <c r="DL70" s="49">
        <v>30</v>
      </c>
      <c r="DM70" s="51">
        <v>118</v>
      </c>
      <c r="DN70" s="51">
        <v>6082</v>
      </c>
      <c r="DO70" s="50">
        <f t="shared" si="23"/>
        <v>1.2000789265982637</v>
      </c>
      <c r="DP70" s="49">
        <v>262</v>
      </c>
      <c r="DQ70" s="49">
        <v>0</v>
      </c>
      <c r="DR70" s="49">
        <v>0</v>
      </c>
      <c r="DS70" s="49">
        <v>0</v>
      </c>
      <c r="DT70" s="49">
        <v>0</v>
      </c>
      <c r="DU70" s="49">
        <v>12</v>
      </c>
      <c r="DV70" s="49">
        <v>6</v>
      </c>
      <c r="DW70" s="49">
        <v>0</v>
      </c>
      <c r="DX70" s="49">
        <v>12</v>
      </c>
      <c r="DY70" s="49">
        <v>732</v>
      </c>
      <c r="DZ70" s="51">
        <v>5960</v>
      </c>
      <c r="EA70" s="51">
        <v>6025</v>
      </c>
      <c r="EB70" s="51">
        <v>57783</v>
      </c>
    </row>
    <row r="71" spans="1:132" s="3" customFormat="1">
      <c r="A71" s="3" t="s">
        <v>133</v>
      </c>
      <c r="B71" s="3" t="s">
        <v>415</v>
      </c>
      <c r="C71" s="3" t="s">
        <v>287</v>
      </c>
      <c r="D71" s="35" t="s">
        <v>187</v>
      </c>
      <c r="E71" s="37">
        <v>649</v>
      </c>
      <c r="F71" s="37"/>
      <c r="G71" s="37">
        <v>266</v>
      </c>
      <c r="H71" s="36"/>
      <c r="I71" s="37"/>
      <c r="J71" s="36">
        <v>744</v>
      </c>
      <c r="K71" s="36">
        <v>38</v>
      </c>
      <c r="L71" s="36">
        <v>690</v>
      </c>
      <c r="M71" s="38">
        <f t="shared" si="14"/>
        <v>0.92741935483870963</v>
      </c>
      <c r="N71" s="39">
        <v>43647</v>
      </c>
      <c r="O71" s="39">
        <v>44012</v>
      </c>
      <c r="P71" s="40">
        <v>0</v>
      </c>
      <c r="Q71" s="40">
        <v>15</v>
      </c>
      <c r="R71" s="40">
        <v>8</v>
      </c>
      <c r="S71" s="40">
        <v>23</v>
      </c>
      <c r="T71" s="40">
        <v>0</v>
      </c>
      <c r="U71" s="40">
        <v>23</v>
      </c>
      <c r="V71" s="40">
        <v>0</v>
      </c>
      <c r="W71" s="40">
        <v>14</v>
      </c>
      <c r="X71" s="41">
        <v>30800</v>
      </c>
      <c r="Y71" s="42">
        <f t="shared" si="19"/>
        <v>41.397849462365592</v>
      </c>
      <c r="Z71" s="41">
        <v>0</v>
      </c>
      <c r="AA71" s="41">
        <v>0</v>
      </c>
      <c r="AB71" s="41">
        <v>0</v>
      </c>
      <c r="AC71" s="41">
        <v>3675</v>
      </c>
      <c r="AD71" s="41">
        <v>3675</v>
      </c>
      <c r="AE71" s="41">
        <v>34475</v>
      </c>
      <c r="AF71" s="41">
        <v>0</v>
      </c>
      <c r="AG71" s="41">
        <v>34475</v>
      </c>
      <c r="AH71" s="41">
        <v>250</v>
      </c>
      <c r="AI71" s="41">
        <v>0</v>
      </c>
      <c r="AJ71" s="41">
        <v>0</v>
      </c>
      <c r="AK71" s="41">
        <v>250</v>
      </c>
      <c r="AL71" s="41">
        <v>0</v>
      </c>
      <c r="AM71" s="43">
        <v>0</v>
      </c>
      <c r="AN71" s="41">
        <v>0</v>
      </c>
      <c r="AO71" s="41">
        <v>0</v>
      </c>
      <c r="AP71" s="41">
        <v>0</v>
      </c>
      <c r="AQ71" s="41">
        <v>250</v>
      </c>
      <c r="AR71" s="41">
        <v>675</v>
      </c>
      <c r="AS71" s="44">
        <v>0</v>
      </c>
      <c r="AT71" s="44">
        <v>0</v>
      </c>
      <c r="AU71" s="44">
        <v>0</v>
      </c>
      <c r="AV71" s="44">
        <v>0</v>
      </c>
      <c r="AW71" s="44">
        <v>0</v>
      </c>
      <c r="AX71" s="45">
        <v>3826</v>
      </c>
      <c r="AY71" s="45">
        <v>284</v>
      </c>
      <c r="AZ71" s="45">
        <v>36</v>
      </c>
      <c r="BA71" s="45">
        <v>4146</v>
      </c>
      <c r="BB71" s="46">
        <f t="shared" si="20"/>
        <v>5.57258064516129</v>
      </c>
      <c r="BC71" s="45">
        <v>19776</v>
      </c>
      <c r="BD71" s="45">
        <v>2550</v>
      </c>
      <c r="BE71" s="45">
        <v>22326</v>
      </c>
      <c r="BF71" s="45">
        <v>7183</v>
      </c>
      <c r="BG71" s="45">
        <v>34475</v>
      </c>
      <c r="BH71" s="45">
        <v>33655</v>
      </c>
      <c r="BI71" s="45">
        <v>0</v>
      </c>
      <c r="BJ71" s="45">
        <v>0</v>
      </c>
      <c r="BK71" s="48">
        <v>3662</v>
      </c>
      <c r="BL71" s="48">
        <v>2849</v>
      </c>
      <c r="BM71" s="48">
        <v>6511</v>
      </c>
      <c r="BN71" s="48">
        <v>14167</v>
      </c>
      <c r="BO71" s="47">
        <v>347</v>
      </c>
      <c r="BP71" s="47">
        <v>125</v>
      </c>
      <c r="BQ71" s="47">
        <v>472</v>
      </c>
      <c r="BR71" s="47">
        <v>122</v>
      </c>
      <c r="BS71" s="47">
        <v>57</v>
      </c>
      <c r="BT71" s="47">
        <v>179</v>
      </c>
      <c r="BU71" s="48">
        <v>8367</v>
      </c>
      <c r="BV71" s="48">
        <v>29696</v>
      </c>
      <c r="BW71" s="47">
        <v>10</v>
      </c>
      <c r="BX71" s="47">
        <v>1</v>
      </c>
      <c r="BY71" s="47">
        <v>11</v>
      </c>
      <c r="BZ71" s="47">
        <v>51</v>
      </c>
      <c r="CA71" s="49">
        <v>236</v>
      </c>
      <c r="CB71" s="49">
        <v>114</v>
      </c>
      <c r="CC71" s="49">
        <v>350</v>
      </c>
      <c r="CD71" s="50">
        <f t="shared" si="21"/>
        <v>0.47043010752688175</v>
      </c>
      <c r="CE71" s="49">
        <v>830</v>
      </c>
      <c r="CF71" s="52" t="s">
        <v>489</v>
      </c>
      <c r="CG71" s="50">
        <f t="shared" si="17"/>
        <v>1.1155913978494623</v>
      </c>
      <c r="CH71" s="49">
        <v>0</v>
      </c>
      <c r="CI71" s="49">
        <v>169</v>
      </c>
      <c r="CJ71" s="52" t="s">
        <v>489</v>
      </c>
      <c r="CK71" s="49">
        <v>606</v>
      </c>
      <c r="CL71" s="49">
        <v>9</v>
      </c>
      <c r="CM71" s="51">
        <v>1311</v>
      </c>
      <c r="CN71" s="49">
        <v>1550</v>
      </c>
      <c r="CO71" s="51">
        <v>2861</v>
      </c>
      <c r="CP71" s="49">
        <v>764</v>
      </c>
      <c r="CQ71" s="51">
        <v>3476</v>
      </c>
      <c r="CR71" s="50">
        <f t="shared" si="22"/>
        <v>4.672043010752688</v>
      </c>
      <c r="CS71" s="50">
        <f t="shared" si="18"/>
        <v>4.1879518072289157</v>
      </c>
      <c r="CT71" s="49">
        <v>44</v>
      </c>
      <c r="CU71" s="49">
        <v>44</v>
      </c>
      <c r="CV71" s="49">
        <v>12</v>
      </c>
      <c r="CW71" s="49">
        <v>14</v>
      </c>
      <c r="CX71" s="49">
        <v>0</v>
      </c>
      <c r="CY71" s="49">
        <v>26</v>
      </c>
      <c r="CZ71" s="49">
        <v>4</v>
      </c>
      <c r="DA71" s="49">
        <v>138</v>
      </c>
      <c r="DB71" s="49">
        <v>253</v>
      </c>
      <c r="DC71" s="49">
        <v>0</v>
      </c>
      <c r="DD71" s="51">
        <v>391</v>
      </c>
      <c r="DE71" s="49">
        <v>0</v>
      </c>
      <c r="DF71" s="49">
        <v>0</v>
      </c>
      <c r="DG71" s="49">
        <v>0</v>
      </c>
      <c r="DH71" s="49">
        <v>0</v>
      </c>
      <c r="DI71" s="51">
        <v>26</v>
      </c>
      <c r="DJ71" s="49">
        <v>0</v>
      </c>
      <c r="DK71" s="49">
        <v>0</v>
      </c>
      <c r="DL71" s="49">
        <v>0</v>
      </c>
      <c r="DM71" s="51">
        <v>0</v>
      </c>
      <c r="DN71" s="51">
        <v>391</v>
      </c>
      <c r="DO71" s="50">
        <f t="shared" si="23"/>
        <v>0.52553763440860213</v>
      </c>
      <c r="DP71" s="49">
        <v>5</v>
      </c>
      <c r="DQ71" s="49">
        <v>0</v>
      </c>
      <c r="DR71" s="49">
        <v>0</v>
      </c>
      <c r="DS71" s="49">
        <v>0</v>
      </c>
      <c r="DT71" s="49">
        <v>0</v>
      </c>
      <c r="DU71" s="49">
        <v>9</v>
      </c>
      <c r="DV71" s="49">
        <v>0</v>
      </c>
      <c r="DW71" s="49">
        <v>0</v>
      </c>
      <c r="DX71" s="49">
        <v>5</v>
      </c>
      <c r="DY71" s="49">
        <v>2</v>
      </c>
      <c r="DZ71" s="49">
        <v>111</v>
      </c>
      <c r="EA71" s="51">
        <v>1590</v>
      </c>
      <c r="EB71" s="51">
        <v>1437</v>
      </c>
    </row>
    <row r="72" spans="1:132" s="3" customFormat="1">
      <c r="A72" s="3" t="s">
        <v>134</v>
      </c>
      <c r="B72" s="3" t="s">
        <v>416</v>
      </c>
      <c r="C72" s="3" t="s">
        <v>282</v>
      </c>
      <c r="D72" s="35" t="s">
        <v>188</v>
      </c>
      <c r="E72" s="37">
        <v>1148</v>
      </c>
      <c r="F72" s="37">
        <v>54</v>
      </c>
      <c r="G72" s="37">
        <v>408</v>
      </c>
      <c r="H72" s="36"/>
      <c r="I72" s="37"/>
      <c r="J72" s="37">
        <v>2819</v>
      </c>
      <c r="K72" s="36">
        <v>26</v>
      </c>
      <c r="L72" s="37">
        <v>1085</v>
      </c>
      <c r="M72" s="38">
        <f t="shared" si="14"/>
        <v>0.38488825824760553</v>
      </c>
      <c r="N72" s="39">
        <v>43647</v>
      </c>
      <c r="O72" s="39">
        <v>44012</v>
      </c>
      <c r="P72" s="40">
        <v>0</v>
      </c>
      <c r="Q72" s="40">
        <v>0</v>
      </c>
      <c r="R72" s="40">
        <v>44</v>
      </c>
      <c r="S72" s="40">
        <v>44</v>
      </c>
      <c r="T72" s="40">
        <v>23</v>
      </c>
      <c r="U72" s="40">
        <v>67</v>
      </c>
      <c r="V72" s="40">
        <v>0</v>
      </c>
      <c r="W72" s="40">
        <v>22</v>
      </c>
      <c r="X72" s="41">
        <v>74405</v>
      </c>
      <c r="Y72" s="42">
        <f t="shared" si="19"/>
        <v>26.394111387016672</v>
      </c>
      <c r="Z72" s="41">
        <v>0</v>
      </c>
      <c r="AA72" s="41">
        <v>0</v>
      </c>
      <c r="AB72" s="41">
        <v>0</v>
      </c>
      <c r="AC72" s="41">
        <v>10171</v>
      </c>
      <c r="AD72" s="41">
        <v>10171</v>
      </c>
      <c r="AE72" s="41">
        <v>84576</v>
      </c>
      <c r="AF72" s="41">
        <v>0</v>
      </c>
      <c r="AG72" s="41">
        <v>84576</v>
      </c>
      <c r="AH72" s="41">
        <v>200</v>
      </c>
      <c r="AI72" s="41">
        <v>0</v>
      </c>
      <c r="AJ72" s="41">
        <v>0</v>
      </c>
      <c r="AK72" s="41">
        <v>200</v>
      </c>
      <c r="AL72" s="41">
        <v>0</v>
      </c>
      <c r="AM72" s="43">
        <v>390</v>
      </c>
      <c r="AN72" s="41">
        <v>13312</v>
      </c>
      <c r="AO72" s="41">
        <v>13702</v>
      </c>
      <c r="AP72" s="41">
        <v>0</v>
      </c>
      <c r="AQ72" s="41">
        <v>13902</v>
      </c>
      <c r="AR72" s="41">
        <v>9428</v>
      </c>
      <c r="AS72" s="44">
        <v>0</v>
      </c>
      <c r="AT72" s="44">
        <v>14018</v>
      </c>
      <c r="AU72" s="44">
        <v>90764</v>
      </c>
      <c r="AV72" s="44">
        <v>7694</v>
      </c>
      <c r="AW72" s="44">
        <v>112476</v>
      </c>
      <c r="AX72" s="45">
        <v>4863</v>
      </c>
      <c r="AY72" s="45">
        <v>392</v>
      </c>
      <c r="AZ72" s="45">
        <v>0</v>
      </c>
      <c r="BA72" s="45">
        <v>5255</v>
      </c>
      <c r="BB72" s="46">
        <f t="shared" si="20"/>
        <v>1.8641362185172048</v>
      </c>
      <c r="BC72" s="45">
        <v>57412</v>
      </c>
      <c r="BD72" s="45">
        <v>4333</v>
      </c>
      <c r="BE72" s="45">
        <v>61745</v>
      </c>
      <c r="BF72" s="45">
        <v>11567</v>
      </c>
      <c r="BG72" s="45">
        <v>84576</v>
      </c>
      <c r="BH72" s="45">
        <v>78567</v>
      </c>
      <c r="BI72" s="45">
        <v>1872</v>
      </c>
      <c r="BJ72" s="45">
        <v>358018</v>
      </c>
      <c r="BK72" s="48">
        <v>4197</v>
      </c>
      <c r="BL72" s="48">
        <v>2848</v>
      </c>
      <c r="BM72" s="48">
        <v>7045</v>
      </c>
      <c r="BN72" s="48">
        <v>16598</v>
      </c>
      <c r="BO72" s="47">
        <v>397</v>
      </c>
      <c r="BP72" s="47">
        <v>139</v>
      </c>
      <c r="BQ72" s="47">
        <v>536</v>
      </c>
      <c r="BR72" s="47">
        <v>75</v>
      </c>
      <c r="BS72" s="47">
        <v>12</v>
      </c>
      <c r="BT72" s="47">
        <v>87</v>
      </c>
      <c r="BU72" s="48">
        <v>9097</v>
      </c>
      <c r="BV72" s="48">
        <v>33363</v>
      </c>
      <c r="BW72" s="47">
        <v>5</v>
      </c>
      <c r="BX72" s="47">
        <v>1</v>
      </c>
      <c r="BY72" s="47">
        <v>6</v>
      </c>
      <c r="BZ72" s="47">
        <v>51</v>
      </c>
      <c r="CA72" s="51">
        <v>1036</v>
      </c>
      <c r="CB72" s="49">
        <v>88</v>
      </c>
      <c r="CC72" s="51">
        <v>1124</v>
      </c>
      <c r="CD72" s="50">
        <f t="shared" si="21"/>
        <v>0.39872295140120612</v>
      </c>
      <c r="CE72" s="49">
        <v>389</v>
      </c>
      <c r="CF72" s="52" t="s">
        <v>488</v>
      </c>
      <c r="CG72" s="50">
        <f t="shared" si="17"/>
        <v>0.13799219581411848</v>
      </c>
      <c r="CH72" s="49">
        <v>406</v>
      </c>
      <c r="CI72" s="49">
        <v>112</v>
      </c>
      <c r="CJ72" s="52" t="s">
        <v>489</v>
      </c>
      <c r="CK72" s="51">
        <v>1565</v>
      </c>
      <c r="CL72" s="49">
        <v>2</v>
      </c>
      <c r="CM72" s="51">
        <v>2090</v>
      </c>
      <c r="CN72" s="51">
        <v>2401</v>
      </c>
      <c r="CO72" s="51">
        <v>4491</v>
      </c>
      <c r="CP72" s="49">
        <v>627</v>
      </c>
      <c r="CQ72" s="51">
        <v>6058</v>
      </c>
      <c r="CR72" s="50">
        <f t="shared" si="22"/>
        <v>2.1489890031926215</v>
      </c>
      <c r="CS72" s="50">
        <f t="shared" si="18"/>
        <v>15.573264781491002</v>
      </c>
      <c r="CT72" s="49">
        <v>244</v>
      </c>
      <c r="CU72" s="49">
        <v>228</v>
      </c>
      <c r="CV72" s="49">
        <v>32</v>
      </c>
      <c r="CW72" s="49">
        <v>20</v>
      </c>
      <c r="CX72" s="49">
        <v>16</v>
      </c>
      <c r="CY72" s="49">
        <v>68</v>
      </c>
      <c r="CZ72" s="49">
        <v>2</v>
      </c>
      <c r="DA72" s="49">
        <v>224</v>
      </c>
      <c r="DB72" s="49">
        <v>162</v>
      </c>
      <c r="DC72" s="49">
        <v>102</v>
      </c>
      <c r="DD72" s="51">
        <v>488</v>
      </c>
      <c r="DE72" s="49">
        <v>20</v>
      </c>
      <c r="DF72" s="49">
        <v>9</v>
      </c>
      <c r="DG72" s="49">
        <v>13</v>
      </c>
      <c r="DH72" s="49">
        <v>42</v>
      </c>
      <c r="DI72" s="51">
        <v>110</v>
      </c>
      <c r="DJ72" s="49">
        <v>169</v>
      </c>
      <c r="DK72" s="49">
        <v>211</v>
      </c>
      <c r="DL72" s="49">
        <v>39</v>
      </c>
      <c r="DM72" s="51">
        <v>419</v>
      </c>
      <c r="DN72" s="51">
        <v>907</v>
      </c>
      <c r="DO72" s="50">
        <f t="shared" si="23"/>
        <v>0.32174529975168498</v>
      </c>
      <c r="DP72" s="49">
        <v>5</v>
      </c>
      <c r="DQ72" s="49">
        <v>40</v>
      </c>
      <c r="DR72" s="49">
        <v>397</v>
      </c>
      <c r="DS72" s="49">
        <v>664</v>
      </c>
      <c r="DT72" s="49">
        <v>664</v>
      </c>
      <c r="DU72" s="49">
        <v>8</v>
      </c>
      <c r="DV72" s="49">
        <v>0</v>
      </c>
      <c r="DW72" s="49">
        <v>40</v>
      </c>
      <c r="DX72" s="49">
        <v>117</v>
      </c>
      <c r="DY72" s="49">
        <v>5</v>
      </c>
      <c r="DZ72" s="49">
        <v>2</v>
      </c>
      <c r="EA72" s="49">
        <v>36</v>
      </c>
      <c r="EB72" s="49">
        <v>336</v>
      </c>
    </row>
    <row r="73" spans="1:132" s="3" customFormat="1">
      <c r="A73" s="3" t="s">
        <v>136</v>
      </c>
      <c r="B73" s="3" t="s">
        <v>289</v>
      </c>
      <c r="C73" s="3" t="s">
        <v>289</v>
      </c>
      <c r="D73" s="35" t="s">
        <v>188</v>
      </c>
      <c r="E73" s="37">
        <v>2437</v>
      </c>
      <c r="F73" s="37"/>
      <c r="G73" s="37">
        <v>238</v>
      </c>
      <c r="H73" s="36"/>
      <c r="I73" s="37"/>
      <c r="J73" s="37">
        <v>21593</v>
      </c>
      <c r="K73" s="36">
        <v>42</v>
      </c>
      <c r="L73" s="37">
        <v>24167</v>
      </c>
      <c r="M73" s="38">
        <f t="shared" si="14"/>
        <v>1.119205298013245</v>
      </c>
      <c r="N73" s="39">
        <v>43647</v>
      </c>
      <c r="O73" s="39">
        <v>44012</v>
      </c>
      <c r="P73" s="40">
        <v>165</v>
      </c>
      <c r="Q73" s="40">
        <v>0</v>
      </c>
      <c r="R73" s="40">
        <v>0</v>
      </c>
      <c r="S73" s="40">
        <v>165</v>
      </c>
      <c r="T73" s="40">
        <v>302</v>
      </c>
      <c r="U73" s="40">
        <v>467</v>
      </c>
      <c r="V73" s="40">
        <v>0</v>
      </c>
      <c r="W73" s="40">
        <v>80</v>
      </c>
      <c r="X73" s="41">
        <v>879862</v>
      </c>
      <c r="Y73" s="42">
        <f t="shared" si="19"/>
        <v>40.74755707868291</v>
      </c>
      <c r="Z73" s="41">
        <v>45</v>
      </c>
      <c r="AA73" s="41">
        <v>0</v>
      </c>
      <c r="AB73" s="41">
        <v>8737</v>
      </c>
      <c r="AC73" s="41">
        <v>118655</v>
      </c>
      <c r="AD73" s="41">
        <v>127392</v>
      </c>
      <c r="AE73" s="41">
        <v>1007254</v>
      </c>
      <c r="AF73" s="41">
        <v>175191</v>
      </c>
      <c r="AG73" s="41">
        <v>1182445</v>
      </c>
      <c r="AH73" s="41">
        <v>200</v>
      </c>
      <c r="AI73" s="41">
        <v>900</v>
      </c>
      <c r="AJ73" s="41">
        <v>0</v>
      </c>
      <c r="AK73" s="41">
        <v>1100</v>
      </c>
      <c r="AL73" s="41">
        <v>0</v>
      </c>
      <c r="AM73" s="43">
        <v>390</v>
      </c>
      <c r="AN73" s="41">
        <v>0</v>
      </c>
      <c r="AO73" s="41">
        <v>390</v>
      </c>
      <c r="AP73" s="41">
        <v>680</v>
      </c>
      <c r="AQ73" s="41">
        <v>2170</v>
      </c>
      <c r="AR73" s="41">
        <v>0</v>
      </c>
      <c r="AS73" s="44">
        <v>0</v>
      </c>
      <c r="AT73" s="44">
        <v>0</v>
      </c>
      <c r="AU73" s="44">
        <v>0</v>
      </c>
      <c r="AV73" s="44">
        <v>5000</v>
      </c>
      <c r="AW73" s="44">
        <v>5000</v>
      </c>
      <c r="AX73" s="45">
        <v>59106</v>
      </c>
      <c r="AY73" s="45">
        <v>38200</v>
      </c>
      <c r="AZ73" s="45">
        <v>8074</v>
      </c>
      <c r="BA73" s="45">
        <v>105380</v>
      </c>
      <c r="BB73" s="46">
        <f t="shared" si="20"/>
        <v>4.8802852776362711</v>
      </c>
      <c r="BC73" s="45">
        <v>640744</v>
      </c>
      <c r="BD73" s="45">
        <v>221046</v>
      </c>
      <c r="BE73" s="45">
        <v>861790</v>
      </c>
      <c r="BF73" s="45">
        <v>141253</v>
      </c>
      <c r="BG73" s="45">
        <v>1182445</v>
      </c>
      <c r="BH73" s="45">
        <v>1108423</v>
      </c>
      <c r="BI73" s="45">
        <v>0</v>
      </c>
      <c r="BJ73" s="45">
        <v>13000</v>
      </c>
      <c r="BK73" s="48">
        <v>52781</v>
      </c>
      <c r="BL73" s="48">
        <v>17403</v>
      </c>
      <c r="BM73" s="48">
        <v>70184</v>
      </c>
      <c r="BN73" s="48">
        <v>17439</v>
      </c>
      <c r="BO73" s="48">
        <v>4815</v>
      </c>
      <c r="BP73" s="47">
        <v>865</v>
      </c>
      <c r="BQ73" s="48">
        <v>5680</v>
      </c>
      <c r="BR73" s="48">
        <v>2301</v>
      </c>
      <c r="BS73" s="47">
        <v>391</v>
      </c>
      <c r="BT73" s="48">
        <v>2692</v>
      </c>
      <c r="BU73" s="48">
        <v>19827</v>
      </c>
      <c r="BV73" s="48">
        <v>115822</v>
      </c>
      <c r="BW73" s="47">
        <v>85</v>
      </c>
      <c r="BX73" s="47">
        <v>7</v>
      </c>
      <c r="BY73" s="47">
        <v>92</v>
      </c>
      <c r="BZ73" s="47">
        <v>57</v>
      </c>
      <c r="CA73" s="51">
        <v>9476</v>
      </c>
      <c r="CB73" s="51">
        <v>1275</v>
      </c>
      <c r="CC73" s="51">
        <v>10751</v>
      </c>
      <c r="CD73" s="50">
        <f t="shared" si="21"/>
        <v>0.49789283564118003</v>
      </c>
      <c r="CE73" s="51">
        <v>76915</v>
      </c>
      <c r="CF73" s="52" t="s">
        <v>489</v>
      </c>
      <c r="CG73" s="50">
        <f t="shared" si="17"/>
        <v>3.5620339924975686</v>
      </c>
      <c r="CH73" s="52"/>
      <c r="CI73" s="52"/>
      <c r="CJ73" s="52" t="s">
        <v>488</v>
      </c>
      <c r="CK73" s="51">
        <v>17766</v>
      </c>
      <c r="CL73" s="51">
        <v>1313</v>
      </c>
      <c r="CM73" s="51">
        <v>77283</v>
      </c>
      <c r="CN73" s="49">
        <v>37589</v>
      </c>
      <c r="CO73" s="51">
        <v>114872</v>
      </c>
      <c r="CP73" s="52"/>
      <c r="CQ73" s="51">
        <v>133951</v>
      </c>
      <c r="CR73" s="50">
        <f t="shared" si="22"/>
        <v>6.2034455610614554</v>
      </c>
      <c r="CS73" s="50">
        <f t="shared" si="18"/>
        <v>1.7415458623155431</v>
      </c>
      <c r="CT73" s="51">
        <v>4467</v>
      </c>
      <c r="CU73" s="51">
        <v>3261</v>
      </c>
      <c r="CV73" s="49">
        <v>70</v>
      </c>
      <c r="CW73" s="49">
        <v>160</v>
      </c>
      <c r="CX73" s="49">
        <v>14</v>
      </c>
      <c r="CY73" s="49">
        <v>244</v>
      </c>
      <c r="CZ73" s="49">
        <v>110</v>
      </c>
      <c r="DA73" s="51">
        <v>1220</v>
      </c>
      <c r="DB73" s="51">
        <v>2832</v>
      </c>
      <c r="DC73" s="49">
        <v>50</v>
      </c>
      <c r="DD73" s="51">
        <v>4102</v>
      </c>
      <c r="DE73" s="49">
        <v>5</v>
      </c>
      <c r="DF73" s="49">
        <v>0</v>
      </c>
      <c r="DG73" s="49">
        <v>0</v>
      </c>
      <c r="DH73" s="49">
        <v>5</v>
      </c>
      <c r="DI73" s="51">
        <v>249</v>
      </c>
      <c r="DJ73" s="49">
        <v>0</v>
      </c>
      <c r="DK73" s="49">
        <v>0</v>
      </c>
      <c r="DL73" s="49">
        <v>0</v>
      </c>
      <c r="DM73" s="51">
        <v>0</v>
      </c>
      <c r="DN73" s="51">
        <v>4102</v>
      </c>
      <c r="DO73" s="50">
        <f t="shared" si="23"/>
        <v>0.18996897142592506</v>
      </c>
      <c r="DP73" s="49">
        <v>205</v>
      </c>
      <c r="DQ73" s="49">
        <v>25</v>
      </c>
      <c r="DR73" s="49">
        <v>607</v>
      </c>
      <c r="DS73" s="49">
        <v>20</v>
      </c>
      <c r="DT73" s="51">
        <v>3500</v>
      </c>
      <c r="DU73" s="49">
        <v>104</v>
      </c>
      <c r="DV73" s="49">
        <v>0</v>
      </c>
      <c r="DW73" s="49">
        <v>10</v>
      </c>
      <c r="DX73" s="49">
        <v>17</v>
      </c>
      <c r="DY73" s="49">
        <v>0</v>
      </c>
      <c r="DZ73" s="51">
        <v>8800</v>
      </c>
      <c r="EA73" s="51">
        <v>36400</v>
      </c>
      <c r="EB73" s="51">
        <v>36812</v>
      </c>
    </row>
    <row r="74" spans="1:132" s="3" customFormat="1">
      <c r="A74" s="3" t="s">
        <v>140</v>
      </c>
      <c r="B74" s="3" t="s">
        <v>421</v>
      </c>
      <c r="C74" s="3" t="s">
        <v>289</v>
      </c>
      <c r="D74" s="35" t="s">
        <v>187</v>
      </c>
      <c r="E74" s="37">
        <v>1520</v>
      </c>
      <c r="F74" s="37"/>
      <c r="G74" s="37">
        <v>54</v>
      </c>
      <c r="H74" s="36"/>
      <c r="I74" s="37"/>
      <c r="J74" s="36">
        <v>726</v>
      </c>
      <c r="K74" s="36">
        <v>38</v>
      </c>
      <c r="L74" s="37">
        <v>7540</v>
      </c>
      <c r="M74" s="38">
        <f t="shared" si="14"/>
        <v>10.385674931129477</v>
      </c>
      <c r="N74" s="39">
        <v>43647</v>
      </c>
      <c r="O74" s="39">
        <v>44012</v>
      </c>
      <c r="P74" s="40">
        <v>0</v>
      </c>
      <c r="Q74" s="40">
        <v>0</v>
      </c>
      <c r="R74" s="40">
        <v>40</v>
      </c>
      <c r="S74" s="40">
        <v>40</v>
      </c>
      <c r="T74" s="40">
        <v>64</v>
      </c>
      <c r="U74" s="40">
        <v>104</v>
      </c>
      <c r="V74" s="40">
        <v>0</v>
      </c>
      <c r="W74" s="40">
        <v>3</v>
      </c>
      <c r="X74" s="41">
        <v>293502</v>
      </c>
      <c r="Y74" s="42">
        <f t="shared" si="19"/>
        <v>404.27272727272725</v>
      </c>
      <c r="Z74" s="41">
        <v>15</v>
      </c>
      <c r="AA74" s="41">
        <v>25</v>
      </c>
      <c r="AB74" s="41">
        <v>175</v>
      </c>
      <c r="AC74" s="41">
        <v>8572</v>
      </c>
      <c r="AD74" s="41">
        <v>8747</v>
      </c>
      <c r="AE74" s="41">
        <v>302249</v>
      </c>
      <c r="AF74" s="41">
        <v>0</v>
      </c>
      <c r="AG74" s="41">
        <v>302249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3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10800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5">
        <v>14985</v>
      </c>
      <c r="AY74" s="45">
        <v>3462</v>
      </c>
      <c r="AZ74" s="45">
        <v>13986</v>
      </c>
      <c r="BA74" s="45">
        <v>32433</v>
      </c>
      <c r="BB74" s="46">
        <f t="shared" si="20"/>
        <v>44.673553719008261</v>
      </c>
      <c r="BC74" s="45">
        <v>126407</v>
      </c>
      <c r="BD74" s="45">
        <v>57881</v>
      </c>
      <c r="BE74" s="45">
        <v>184288</v>
      </c>
      <c r="BF74" s="45">
        <v>76781</v>
      </c>
      <c r="BG74" s="45">
        <v>302249</v>
      </c>
      <c r="BH74" s="45">
        <v>293502</v>
      </c>
      <c r="BI74" s="45">
        <v>0</v>
      </c>
      <c r="BJ74" s="45">
        <v>21683</v>
      </c>
      <c r="BK74" s="47"/>
      <c r="BL74" s="47"/>
      <c r="BM74" s="48">
        <v>17050</v>
      </c>
      <c r="BN74" s="48">
        <v>17439</v>
      </c>
      <c r="BO74" s="47"/>
      <c r="BP74" s="47"/>
      <c r="BQ74" s="48">
        <v>1098</v>
      </c>
      <c r="BR74" s="47">
        <v>365</v>
      </c>
      <c r="BS74" s="47">
        <v>132</v>
      </c>
      <c r="BT74" s="47">
        <v>497</v>
      </c>
      <c r="BU74" s="48">
        <v>19827</v>
      </c>
      <c r="BV74" s="48">
        <v>55911</v>
      </c>
      <c r="BW74" s="47">
        <v>32</v>
      </c>
      <c r="BX74" s="47">
        <v>5</v>
      </c>
      <c r="BY74" s="47">
        <v>37</v>
      </c>
      <c r="BZ74" s="47">
        <v>51</v>
      </c>
      <c r="CA74" s="49"/>
      <c r="CB74" s="49"/>
      <c r="CC74" s="51">
        <v>1070</v>
      </c>
      <c r="CD74" s="50">
        <f t="shared" si="21"/>
        <v>1.4738292011019283</v>
      </c>
      <c r="CE74" s="51">
        <v>15244</v>
      </c>
      <c r="CF74" s="52" t="s">
        <v>488</v>
      </c>
      <c r="CG74" s="50">
        <f t="shared" si="17"/>
        <v>20.997245179063359</v>
      </c>
      <c r="CH74" s="49">
        <v>243</v>
      </c>
      <c r="CI74" s="51">
        <v>13229</v>
      </c>
      <c r="CJ74" s="52" t="s">
        <v>488</v>
      </c>
      <c r="CK74" s="51">
        <v>1129</v>
      </c>
      <c r="CL74" s="49">
        <v>0</v>
      </c>
      <c r="CM74" s="49"/>
      <c r="CN74" s="49"/>
      <c r="CO74" s="51">
        <v>24362</v>
      </c>
      <c r="CP74" s="49">
        <v>104</v>
      </c>
      <c r="CQ74" s="51">
        <v>25491</v>
      </c>
      <c r="CR74" s="50">
        <f t="shared" si="22"/>
        <v>35.111570247933884</v>
      </c>
      <c r="CS74" s="50">
        <f t="shared" si="18"/>
        <v>1.6721988979270532</v>
      </c>
      <c r="CT74" s="49">
        <v>193</v>
      </c>
      <c r="CU74" s="49">
        <v>194</v>
      </c>
      <c r="CV74" s="49">
        <v>155</v>
      </c>
      <c r="CW74" s="49">
        <v>110</v>
      </c>
      <c r="CX74" s="49">
        <v>7</v>
      </c>
      <c r="CY74" s="49">
        <v>272</v>
      </c>
      <c r="CZ74" s="49">
        <v>41</v>
      </c>
      <c r="DA74" s="51">
        <v>2880</v>
      </c>
      <c r="DB74" s="51">
        <v>2658</v>
      </c>
      <c r="DC74" s="49">
        <v>28</v>
      </c>
      <c r="DD74" s="51">
        <v>5566</v>
      </c>
      <c r="DE74" s="49">
        <v>0</v>
      </c>
      <c r="DF74" s="49">
        <v>3</v>
      </c>
      <c r="DG74" s="49">
        <v>0</v>
      </c>
      <c r="DH74" s="49">
        <v>3</v>
      </c>
      <c r="DI74" s="51">
        <v>275</v>
      </c>
      <c r="DJ74" s="49">
        <v>0</v>
      </c>
      <c r="DK74" s="49">
        <v>327</v>
      </c>
      <c r="DL74" s="49">
        <v>0</v>
      </c>
      <c r="DM74" s="51">
        <v>327</v>
      </c>
      <c r="DN74" s="51">
        <v>5893</v>
      </c>
      <c r="DO74" s="50">
        <f t="shared" si="23"/>
        <v>8.1170798898071617</v>
      </c>
      <c r="DP74" s="49">
        <v>85</v>
      </c>
      <c r="DQ74" s="49">
        <v>3</v>
      </c>
      <c r="DR74" s="49">
        <v>20</v>
      </c>
      <c r="DS74" s="49">
        <v>57</v>
      </c>
      <c r="DT74" s="49">
        <v>180</v>
      </c>
      <c r="DU74" s="49">
        <v>8</v>
      </c>
      <c r="DV74" s="49">
        <v>0</v>
      </c>
      <c r="DW74" s="49">
        <v>17</v>
      </c>
      <c r="DX74" s="49">
        <v>10</v>
      </c>
      <c r="DY74" s="49">
        <v>42</v>
      </c>
      <c r="DZ74" s="51">
        <v>6874</v>
      </c>
      <c r="EA74" s="51">
        <v>1572</v>
      </c>
      <c r="EB74" s="51">
        <v>6593</v>
      </c>
    </row>
    <row r="75" spans="1:132" s="3" customFormat="1">
      <c r="A75" s="3" t="s">
        <v>143</v>
      </c>
      <c r="B75" s="3" t="s">
        <v>423</v>
      </c>
      <c r="C75" s="3" t="s">
        <v>294</v>
      </c>
      <c r="D75" s="35" t="s">
        <v>187</v>
      </c>
      <c r="E75" s="37">
        <v>2118</v>
      </c>
      <c r="F75" s="37"/>
      <c r="G75" s="37">
        <v>60</v>
      </c>
      <c r="H75" s="36"/>
      <c r="I75" s="37"/>
      <c r="J75" s="37">
        <v>18975</v>
      </c>
      <c r="K75" s="36">
        <v>41</v>
      </c>
      <c r="L75" s="37">
        <v>7800</v>
      </c>
      <c r="M75" s="38">
        <f t="shared" si="14"/>
        <v>0.41106719367588934</v>
      </c>
      <c r="N75" s="39">
        <v>43647</v>
      </c>
      <c r="O75" s="39">
        <v>44012</v>
      </c>
      <c r="P75" s="40">
        <v>120</v>
      </c>
      <c r="Q75" s="40">
        <v>0</v>
      </c>
      <c r="R75" s="40">
        <v>80</v>
      </c>
      <c r="S75" s="40">
        <v>200</v>
      </c>
      <c r="T75" s="40">
        <v>101</v>
      </c>
      <c r="U75" s="40">
        <v>301</v>
      </c>
      <c r="V75" s="40">
        <v>20</v>
      </c>
      <c r="W75" s="40">
        <v>33</v>
      </c>
      <c r="X75" s="41">
        <v>472534</v>
      </c>
      <c r="Y75" s="42">
        <f t="shared" si="19"/>
        <v>24.902977602108038</v>
      </c>
      <c r="Z75" s="41">
        <v>10</v>
      </c>
      <c r="AA75" s="41">
        <v>0</v>
      </c>
      <c r="AB75" s="41">
        <v>1500</v>
      </c>
      <c r="AC75" s="41">
        <v>8381</v>
      </c>
      <c r="AD75" s="41">
        <v>9881</v>
      </c>
      <c r="AE75" s="41">
        <v>482415</v>
      </c>
      <c r="AF75" s="41">
        <v>485</v>
      </c>
      <c r="AG75" s="41">
        <v>482900</v>
      </c>
      <c r="AH75" s="41">
        <v>0</v>
      </c>
      <c r="AI75" s="53"/>
      <c r="AJ75" s="53"/>
      <c r="AK75" s="41">
        <v>0</v>
      </c>
      <c r="AL75" s="53"/>
      <c r="AM75" s="43">
        <v>390</v>
      </c>
      <c r="AN75" s="41">
        <v>0</v>
      </c>
      <c r="AO75" s="41">
        <v>390</v>
      </c>
      <c r="AP75" s="41">
        <v>0</v>
      </c>
      <c r="AQ75" s="41">
        <v>390</v>
      </c>
      <c r="AR75" s="41">
        <v>0</v>
      </c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5">
        <v>23805</v>
      </c>
      <c r="AY75" s="45">
        <v>15529</v>
      </c>
      <c r="AZ75" s="45">
        <v>6264</v>
      </c>
      <c r="BA75" s="45">
        <v>45598</v>
      </c>
      <c r="BB75" s="46">
        <f t="shared" si="20"/>
        <v>2.4030566534914359</v>
      </c>
      <c r="BC75" s="45">
        <v>309324</v>
      </c>
      <c r="BD75" s="45">
        <v>24672</v>
      </c>
      <c r="BE75" s="45">
        <v>333996</v>
      </c>
      <c r="BF75" s="45">
        <v>93840</v>
      </c>
      <c r="BG75" s="45">
        <v>482900</v>
      </c>
      <c r="BH75" s="45">
        <v>473434</v>
      </c>
      <c r="BI75" s="45">
        <v>0</v>
      </c>
      <c r="BJ75" s="45">
        <v>4973499</v>
      </c>
      <c r="BK75" s="48">
        <v>28038</v>
      </c>
      <c r="BL75" s="48">
        <v>18172</v>
      </c>
      <c r="BM75" s="48">
        <v>46210</v>
      </c>
      <c r="BN75" s="48">
        <v>16234</v>
      </c>
      <c r="BO75" s="48">
        <v>2464</v>
      </c>
      <c r="BP75" s="47">
        <v>806</v>
      </c>
      <c r="BQ75" s="48">
        <v>3270</v>
      </c>
      <c r="BR75" s="48">
        <v>2858</v>
      </c>
      <c r="BS75" s="47">
        <v>419</v>
      </c>
      <c r="BT75" s="48">
        <v>3277</v>
      </c>
      <c r="BU75" s="48">
        <v>8548</v>
      </c>
      <c r="BV75" s="48">
        <v>77539</v>
      </c>
      <c r="BW75" s="47">
        <v>32</v>
      </c>
      <c r="BX75" s="47">
        <v>9</v>
      </c>
      <c r="BY75" s="47">
        <v>41</v>
      </c>
      <c r="BZ75" s="47">
        <v>53</v>
      </c>
      <c r="CA75" s="49"/>
      <c r="CB75" s="51"/>
      <c r="CC75" s="51">
        <v>8120</v>
      </c>
      <c r="CD75" s="50">
        <f t="shared" si="21"/>
        <v>0.42793148880105403</v>
      </c>
      <c r="CE75" s="51">
        <v>71919</v>
      </c>
      <c r="CF75" s="52" t="s">
        <v>489</v>
      </c>
      <c r="CG75" s="50">
        <f t="shared" si="17"/>
        <v>3.7901976284584982</v>
      </c>
      <c r="CH75" s="51">
        <v>1384</v>
      </c>
      <c r="CI75" s="51">
        <v>2418</v>
      </c>
      <c r="CJ75" s="52" t="s">
        <v>488</v>
      </c>
      <c r="CK75" s="51">
        <v>24107</v>
      </c>
      <c r="CL75" s="51">
        <v>11799</v>
      </c>
      <c r="CM75" s="51">
        <v>50913</v>
      </c>
      <c r="CN75" s="49">
        <v>47262</v>
      </c>
      <c r="CO75" s="51">
        <v>98175</v>
      </c>
      <c r="CP75" s="51">
        <v>3390</v>
      </c>
      <c r="CQ75" s="51">
        <v>134081</v>
      </c>
      <c r="CR75" s="50">
        <f t="shared" si="22"/>
        <v>7.0661923583662718</v>
      </c>
      <c r="CS75" s="50">
        <f t="shared" si="18"/>
        <v>1.8643334862831797</v>
      </c>
      <c r="CT75" s="49">
        <v>605</v>
      </c>
      <c r="CU75" s="49">
        <v>528</v>
      </c>
      <c r="CV75" s="49">
        <v>140</v>
      </c>
      <c r="CW75" s="49">
        <v>91</v>
      </c>
      <c r="CX75" s="49">
        <v>0</v>
      </c>
      <c r="CY75" s="49">
        <v>231</v>
      </c>
      <c r="CZ75" s="49">
        <v>52</v>
      </c>
      <c r="DA75" s="51">
        <v>1293</v>
      </c>
      <c r="DB75" s="51">
        <v>1954</v>
      </c>
      <c r="DC75" s="49">
        <v>0</v>
      </c>
      <c r="DD75" s="51">
        <v>3247</v>
      </c>
      <c r="DE75" s="49">
        <v>15</v>
      </c>
      <c r="DF75" s="49">
        <v>0</v>
      </c>
      <c r="DG75" s="49">
        <v>0</v>
      </c>
      <c r="DH75" s="49">
        <v>15</v>
      </c>
      <c r="DI75" s="51">
        <v>246</v>
      </c>
      <c r="DJ75" s="49">
        <v>117</v>
      </c>
      <c r="DK75" s="49">
        <v>0</v>
      </c>
      <c r="DL75" s="49">
        <v>0</v>
      </c>
      <c r="DM75" s="51">
        <v>117</v>
      </c>
      <c r="DN75" s="51">
        <v>3364</v>
      </c>
      <c r="DO75" s="50">
        <f t="shared" si="23"/>
        <v>0.17728590250329382</v>
      </c>
      <c r="DP75" s="49">
        <v>37</v>
      </c>
      <c r="DQ75" s="49">
        <v>5</v>
      </c>
      <c r="DR75" s="49">
        <v>85</v>
      </c>
      <c r="DS75" s="49">
        <v>6</v>
      </c>
      <c r="DT75" s="49">
        <v>499</v>
      </c>
      <c r="DU75" s="49">
        <v>0</v>
      </c>
      <c r="DV75" s="49">
        <v>0</v>
      </c>
      <c r="DW75" s="49">
        <v>0</v>
      </c>
      <c r="DX75" s="49">
        <v>6</v>
      </c>
      <c r="DY75" s="49">
        <v>72</v>
      </c>
      <c r="DZ75" s="51">
        <v>5361</v>
      </c>
      <c r="EA75" s="49"/>
      <c r="EB75" s="51">
        <v>38084</v>
      </c>
    </row>
    <row r="76" spans="1:132" s="3" customFormat="1">
      <c r="A76" s="3" t="s">
        <v>146</v>
      </c>
      <c r="B76" s="3" t="s">
        <v>426</v>
      </c>
      <c r="C76" s="3" t="s">
        <v>282</v>
      </c>
      <c r="D76" s="35" t="s">
        <v>187</v>
      </c>
      <c r="E76" s="37">
        <v>1716</v>
      </c>
      <c r="F76" s="37"/>
      <c r="G76" s="37">
        <v>389</v>
      </c>
      <c r="H76" s="36"/>
      <c r="I76" s="37"/>
      <c r="J76" s="37">
        <v>9049</v>
      </c>
      <c r="K76" s="36">
        <v>37</v>
      </c>
      <c r="L76" s="37">
        <v>10300</v>
      </c>
      <c r="M76" s="38">
        <f t="shared" ref="M76:M91" si="24">L76/J76</f>
        <v>1.1382473201458725</v>
      </c>
      <c r="N76" s="39">
        <v>43647</v>
      </c>
      <c r="O76" s="39">
        <v>44012</v>
      </c>
      <c r="P76" s="40">
        <v>40</v>
      </c>
      <c r="Q76" s="40">
        <v>70</v>
      </c>
      <c r="R76" s="40">
        <v>0</v>
      </c>
      <c r="S76" s="40">
        <v>110</v>
      </c>
      <c r="T76" s="40">
        <v>197</v>
      </c>
      <c r="U76" s="40">
        <v>307</v>
      </c>
      <c r="V76" s="40">
        <v>0</v>
      </c>
      <c r="W76" s="40">
        <v>6</v>
      </c>
      <c r="X76" s="41">
        <v>609802</v>
      </c>
      <c r="Y76" s="42">
        <f t="shared" si="19"/>
        <v>67.388882749475087</v>
      </c>
      <c r="Z76" s="41">
        <v>50</v>
      </c>
      <c r="AA76" s="41">
        <v>50</v>
      </c>
      <c r="AB76" s="41">
        <v>1630</v>
      </c>
      <c r="AC76" s="41">
        <v>8813</v>
      </c>
      <c r="AD76" s="41">
        <v>10443</v>
      </c>
      <c r="AE76" s="41">
        <v>620245</v>
      </c>
      <c r="AF76" s="41">
        <v>0</v>
      </c>
      <c r="AG76" s="41">
        <v>620245</v>
      </c>
      <c r="AH76" s="41">
        <v>200</v>
      </c>
      <c r="AI76" s="41">
        <v>0</v>
      </c>
      <c r="AJ76" s="41">
        <v>0</v>
      </c>
      <c r="AK76" s="41">
        <v>200</v>
      </c>
      <c r="AL76" s="41">
        <v>0</v>
      </c>
      <c r="AM76" s="43">
        <v>390</v>
      </c>
      <c r="AN76" s="41">
        <v>0</v>
      </c>
      <c r="AO76" s="41">
        <v>390</v>
      </c>
      <c r="AP76" s="41">
        <v>0</v>
      </c>
      <c r="AQ76" s="41">
        <v>590</v>
      </c>
      <c r="AR76" s="41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5">
        <v>27966</v>
      </c>
      <c r="AY76" s="45">
        <v>13440</v>
      </c>
      <c r="AZ76" s="45">
        <v>4751</v>
      </c>
      <c r="BA76" s="45">
        <v>46157</v>
      </c>
      <c r="BB76" s="46">
        <f t="shared" si="20"/>
        <v>5.1007846170847611</v>
      </c>
      <c r="BC76" s="45">
        <v>371432</v>
      </c>
      <c r="BD76" s="45">
        <v>134903</v>
      </c>
      <c r="BE76" s="45">
        <v>506335</v>
      </c>
      <c r="BF76" s="45">
        <v>67753</v>
      </c>
      <c r="BG76" s="45">
        <v>620245</v>
      </c>
      <c r="BH76" s="45">
        <v>620245</v>
      </c>
      <c r="BI76" s="45">
        <v>590</v>
      </c>
      <c r="BJ76" s="45">
        <v>0</v>
      </c>
      <c r="BK76" s="48">
        <v>30360</v>
      </c>
      <c r="BL76" s="48">
        <v>9159</v>
      </c>
      <c r="BM76" s="48">
        <v>39519</v>
      </c>
      <c r="BN76" s="48">
        <v>8952</v>
      </c>
      <c r="BO76" s="48">
        <v>1618</v>
      </c>
      <c r="BP76" s="47">
        <v>433</v>
      </c>
      <c r="BQ76" s="48">
        <v>2051</v>
      </c>
      <c r="BR76" s="48">
        <v>1542</v>
      </c>
      <c r="BS76" s="47">
        <v>261</v>
      </c>
      <c r="BT76" s="48">
        <v>1803</v>
      </c>
      <c r="BU76" s="48">
        <v>11669</v>
      </c>
      <c r="BV76" s="48">
        <v>63994</v>
      </c>
      <c r="BW76" s="47">
        <v>38</v>
      </c>
      <c r="BX76" s="47">
        <v>2</v>
      </c>
      <c r="BY76" s="47">
        <v>40</v>
      </c>
      <c r="BZ76" s="47">
        <v>56</v>
      </c>
      <c r="CA76" s="51">
        <v>1905</v>
      </c>
      <c r="CB76" s="49">
        <v>391</v>
      </c>
      <c r="CC76" s="51">
        <v>2296</v>
      </c>
      <c r="CD76" s="50">
        <f t="shared" si="21"/>
        <v>0.25372969388882749</v>
      </c>
      <c r="CE76" s="51">
        <v>22605</v>
      </c>
      <c r="CF76" s="52" t="s">
        <v>488</v>
      </c>
      <c r="CG76" s="50">
        <f t="shared" si="17"/>
        <v>2.4980660846502376</v>
      </c>
      <c r="CH76" s="49">
        <v>870</v>
      </c>
      <c r="CI76" s="49">
        <v>100</v>
      </c>
      <c r="CJ76" s="52" t="s">
        <v>488</v>
      </c>
      <c r="CK76" s="51">
        <v>5055</v>
      </c>
      <c r="CL76" s="51">
        <v>2295</v>
      </c>
      <c r="CM76" s="51">
        <v>21352</v>
      </c>
      <c r="CN76" s="51">
        <v>9610</v>
      </c>
      <c r="CO76" s="51">
        <v>30962</v>
      </c>
      <c r="CP76" s="51">
        <v>4965</v>
      </c>
      <c r="CQ76" s="51">
        <v>38312</v>
      </c>
      <c r="CR76" s="50">
        <f t="shared" si="22"/>
        <v>4.2338379931484145</v>
      </c>
      <c r="CS76" s="50">
        <f t="shared" si="18"/>
        <v>1.6948462729484628</v>
      </c>
      <c r="CT76" s="51">
        <v>4730</v>
      </c>
      <c r="CU76" s="51">
        <v>5069</v>
      </c>
      <c r="CV76" s="49">
        <v>42</v>
      </c>
      <c r="CW76" s="49">
        <v>122</v>
      </c>
      <c r="CX76" s="49">
        <v>44</v>
      </c>
      <c r="CY76" s="49">
        <v>208</v>
      </c>
      <c r="CZ76" s="49">
        <v>21</v>
      </c>
      <c r="DA76" s="49">
        <v>492</v>
      </c>
      <c r="DB76" s="51">
        <v>2659</v>
      </c>
      <c r="DC76" s="49">
        <v>193</v>
      </c>
      <c r="DD76" s="51">
        <v>3344</v>
      </c>
      <c r="DE76" s="49">
        <v>10</v>
      </c>
      <c r="DF76" s="49">
        <v>2</v>
      </c>
      <c r="DG76" s="49">
        <v>5</v>
      </c>
      <c r="DH76" s="49">
        <v>17</v>
      </c>
      <c r="DI76" s="51">
        <v>225</v>
      </c>
      <c r="DJ76" s="49">
        <v>124</v>
      </c>
      <c r="DK76" s="49">
        <v>5</v>
      </c>
      <c r="DL76" s="49">
        <v>36</v>
      </c>
      <c r="DM76" s="51">
        <v>165</v>
      </c>
      <c r="DN76" s="51">
        <v>3509</v>
      </c>
      <c r="DO76" s="50">
        <f t="shared" si="23"/>
        <v>0.38777765498950162</v>
      </c>
      <c r="DP76" s="49">
        <v>15</v>
      </c>
      <c r="DQ76" s="49">
        <v>6</v>
      </c>
      <c r="DR76" s="49">
        <v>84</v>
      </c>
      <c r="DS76" s="49">
        <v>1</v>
      </c>
      <c r="DT76" s="49">
        <v>30</v>
      </c>
      <c r="DU76" s="49">
        <v>20</v>
      </c>
      <c r="DV76" s="49">
        <v>10</v>
      </c>
      <c r="DW76" s="49">
        <v>2</v>
      </c>
      <c r="DX76" s="49">
        <v>15</v>
      </c>
      <c r="DY76" s="49">
        <v>75</v>
      </c>
      <c r="DZ76" s="51">
        <v>3405</v>
      </c>
      <c r="EA76" s="49"/>
      <c r="EB76" s="51">
        <v>17702</v>
      </c>
    </row>
    <row r="77" spans="1:132" s="3" customFormat="1">
      <c r="A77" s="3" t="s">
        <v>147</v>
      </c>
      <c r="B77" s="3" t="s">
        <v>427</v>
      </c>
      <c r="C77" s="3" t="s">
        <v>288</v>
      </c>
      <c r="D77" s="35" t="s">
        <v>188</v>
      </c>
      <c r="E77" s="37">
        <v>2156</v>
      </c>
      <c r="F77" s="37"/>
      <c r="G77" s="37">
        <v>180</v>
      </c>
      <c r="H77" s="36"/>
      <c r="I77" s="37"/>
      <c r="J77" s="37">
        <v>13233</v>
      </c>
      <c r="K77" s="36">
        <v>42</v>
      </c>
      <c r="L77" s="37">
        <v>15477</v>
      </c>
      <c r="M77" s="38">
        <f t="shared" si="24"/>
        <v>1.1695760598503742</v>
      </c>
      <c r="N77" s="39">
        <v>43647</v>
      </c>
      <c r="O77" s="39">
        <v>44012</v>
      </c>
      <c r="P77" s="40">
        <v>35</v>
      </c>
      <c r="Q77" s="40">
        <v>35</v>
      </c>
      <c r="R77" s="40">
        <v>97</v>
      </c>
      <c r="S77" s="40">
        <v>167</v>
      </c>
      <c r="T77" s="40">
        <v>21</v>
      </c>
      <c r="U77" s="40">
        <v>188</v>
      </c>
      <c r="V77" s="40">
        <v>0</v>
      </c>
      <c r="W77" s="40">
        <v>96</v>
      </c>
      <c r="X77" s="41">
        <v>390325</v>
      </c>
      <c r="Y77" s="42">
        <f t="shared" si="19"/>
        <v>29.496334920275071</v>
      </c>
      <c r="Z77" s="41">
        <v>20</v>
      </c>
      <c r="AA77" s="41">
        <v>20</v>
      </c>
      <c r="AB77" s="41">
        <v>1040</v>
      </c>
      <c r="AC77" s="41">
        <v>23185</v>
      </c>
      <c r="AD77" s="41">
        <v>24225</v>
      </c>
      <c r="AE77" s="41">
        <v>414550</v>
      </c>
      <c r="AF77" s="41">
        <v>0</v>
      </c>
      <c r="AG77" s="41">
        <v>414550</v>
      </c>
      <c r="AH77" s="41">
        <v>200</v>
      </c>
      <c r="AI77" s="53"/>
      <c r="AJ77" s="53"/>
      <c r="AK77" s="41">
        <v>200</v>
      </c>
      <c r="AL77" s="53"/>
      <c r="AM77" s="53"/>
      <c r="AN77" s="41">
        <v>0</v>
      </c>
      <c r="AO77" s="41">
        <v>0</v>
      </c>
      <c r="AP77" s="41">
        <v>0</v>
      </c>
      <c r="AQ77" s="41">
        <v>200</v>
      </c>
      <c r="AR77" s="41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5">
        <v>20250</v>
      </c>
      <c r="AY77" s="45">
        <v>8000</v>
      </c>
      <c r="AZ77" s="45">
        <v>3500</v>
      </c>
      <c r="BA77" s="45">
        <v>31750</v>
      </c>
      <c r="BB77" s="46">
        <f t="shared" si="20"/>
        <v>2.3993047683820752</v>
      </c>
      <c r="BC77" s="45">
        <v>263390</v>
      </c>
      <c r="BD77" s="45">
        <v>51750</v>
      </c>
      <c r="BE77" s="45">
        <v>315140</v>
      </c>
      <c r="BF77" s="45">
        <v>67660</v>
      </c>
      <c r="BG77" s="45">
        <v>414550</v>
      </c>
      <c r="BH77" s="45">
        <v>414550</v>
      </c>
      <c r="BI77" s="45">
        <v>0</v>
      </c>
      <c r="BJ77" s="45">
        <v>0</v>
      </c>
      <c r="BK77" s="48">
        <v>19197</v>
      </c>
      <c r="BL77" s="48">
        <v>10823</v>
      </c>
      <c r="BM77" s="48">
        <v>30020</v>
      </c>
      <c r="BN77" s="48">
        <v>16598</v>
      </c>
      <c r="BO77" s="48">
        <v>2013</v>
      </c>
      <c r="BP77" s="47">
        <v>390</v>
      </c>
      <c r="BQ77" s="48">
        <v>2403</v>
      </c>
      <c r="BR77" s="47">
        <v>817</v>
      </c>
      <c r="BS77" s="47">
        <v>194</v>
      </c>
      <c r="BT77" s="48">
        <v>1011</v>
      </c>
      <c r="BU77" s="48">
        <v>9097</v>
      </c>
      <c r="BV77" s="48">
        <v>59129</v>
      </c>
      <c r="BW77" s="47">
        <v>46</v>
      </c>
      <c r="BX77" s="47">
        <v>7</v>
      </c>
      <c r="BY77" s="47">
        <v>92</v>
      </c>
      <c r="BZ77" s="47">
        <v>57</v>
      </c>
      <c r="CA77" s="51">
        <v>3740</v>
      </c>
      <c r="CB77" s="49">
        <v>832</v>
      </c>
      <c r="CC77" s="51">
        <v>9285</v>
      </c>
      <c r="CD77" s="50">
        <f t="shared" si="21"/>
        <v>0.70165495352527774</v>
      </c>
      <c r="CE77" s="51">
        <v>46856</v>
      </c>
      <c r="CF77" s="52" t="s">
        <v>489</v>
      </c>
      <c r="CG77" s="50">
        <f t="shared" si="17"/>
        <v>3.5408448575530871</v>
      </c>
      <c r="CH77" s="51">
        <v>1003</v>
      </c>
      <c r="CI77" s="52"/>
      <c r="CJ77" s="52" t="s">
        <v>488</v>
      </c>
      <c r="CK77" s="51">
        <v>6672</v>
      </c>
      <c r="CL77" s="51">
        <v>6056</v>
      </c>
      <c r="CM77" s="49"/>
      <c r="CN77" s="49"/>
      <c r="CO77" s="51">
        <v>50442</v>
      </c>
      <c r="CP77" s="49">
        <v>425</v>
      </c>
      <c r="CQ77" s="51">
        <v>63170</v>
      </c>
      <c r="CR77" s="50">
        <f t="shared" si="22"/>
        <v>4.7736718809038008</v>
      </c>
      <c r="CS77" s="50">
        <f t="shared" si="18"/>
        <v>1.348173126173809</v>
      </c>
      <c r="CT77" s="49">
        <v>515</v>
      </c>
      <c r="CU77" s="49">
        <v>743</v>
      </c>
      <c r="CV77" s="49">
        <v>77</v>
      </c>
      <c r="CW77" s="49">
        <v>122</v>
      </c>
      <c r="CX77" s="49">
        <v>0</v>
      </c>
      <c r="CY77" s="49">
        <v>199</v>
      </c>
      <c r="CZ77" s="49">
        <v>0</v>
      </c>
      <c r="DA77" s="49">
        <v>622</v>
      </c>
      <c r="DB77" s="51">
        <v>4238</v>
      </c>
      <c r="DC77" s="49">
        <v>0</v>
      </c>
      <c r="DD77" s="51">
        <v>4860</v>
      </c>
      <c r="DE77" s="49">
        <v>0</v>
      </c>
      <c r="DF77" s="49">
        <v>0</v>
      </c>
      <c r="DG77" s="49">
        <v>0</v>
      </c>
      <c r="DH77" s="49">
        <v>0</v>
      </c>
      <c r="DI77" s="51">
        <v>199</v>
      </c>
      <c r="DJ77" s="49">
        <v>0</v>
      </c>
      <c r="DK77" s="49">
        <v>0</v>
      </c>
      <c r="DL77" s="49">
        <v>0</v>
      </c>
      <c r="DM77" s="51">
        <v>0</v>
      </c>
      <c r="DN77" s="51">
        <v>4860</v>
      </c>
      <c r="DO77" s="50">
        <f t="shared" si="23"/>
        <v>0.36726365903423258</v>
      </c>
      <c r="DP77" s="49">
        <v>155</v>
      </c>
      <c r="DQ77" s="49">
        <v>0</v>
      </c>
      <c r="DR77" s="49">
        <v>0</v>
      </c>
      <c r="DS77" s="49">
        <v>0</v>
      </c>
      <c r="DT77" s="49">
        <v>0</v>
      </c>
      <c r="DU77" s="49">
        <v>204</v>
      </c>
      <c r="DV77" s="49">
        <v>0</v>
      </c>
      <c r="DW77" s="49">
        <v>0</v>
      </c>
      <c r="DX77" s="49">
        <v>6</v>
      </c>
      <c r="DY77" s="49">
        <v>0</v>
      </c>
      <c r="DZ77" s="51">
        <v>4544</v>
      </c>
      <c r="EA77" s="49"/>
      <c r="EB77" s="51">
        <v>9080</v>
      </c>
    </row>
    <row r="78" spans="1:132" s="3" customFormat="1">
      <c r="A78" s="3" t="s">
        <v>150</v>
      </c>
      <c r="B78" s="3" t="s">
        <v>430</v>
      </c>
      <c r="C78" s="3" t="s">
        <v>292</v>
      </c>
      <c r="D78" s="35" t="s">
        <v>187</v>
      </c>
      <c r="E78" s="37">
        <v>720</v>
      </c>
      <c r="F78" s="37"/>
      <c r="G78" s="37">
        <v>240</v>
      </c>
      <c r="H78" s="36"/>
      <c r="I78" s="37"/>
      <c r="J78" s="37">
        <v>1979</v>
      </c>
      <c r="K78" s="36">
        <v>36</v>
      </c>
      <c r="L78" s="37">
        <v>1500</v>
      </c>
      <c r="M78" s="38">
        <f t="shared" si="24"/>
        <v>0.75795856493178371</v>
      </c>
      <c r="N78" s="39">
        <v>43647</v>
      </c>
      <c r="O78" s="39">
        <v>44012</v>
      </c>
      <c r="P78" s="40">
        <v>17.5</v>
      </c>
      <c r="Q78" s="40">
        <v>0</v>
      </c>
      <c r="R78" s="40">
        <v>6</v>
      </c>
      <c r="S78" s="40">
        <v>23.5</v>
      </c>
      <c r="T78" s="40">
        <v>1</v>
      </c>
      <c r="U78" s="40">
        <v>24.5</v>
      </c>
      <c r="V78" s="40">
        <v>0</v>
      </c>
      <c r="W78" s="40">
        <v>3</v>
      </c>
      <c r="X78" s="41">
        <v>30000</v>
      </c>
      <c r="Y78" s="42">
        <f t="shared" si="19"/>
        <v>15.159171298635675</v>
      </c>
      <c r="Z78" s="41">
        <v>0</v>
      </c>
      <c r="AA78" s="41">
        <v>0</v>
      </c>
      <c r="AB78" s="41">
        <v>0</v>
      </c>
      <c r="AC78" s="41">
        <v>1358</v>
      </c>
      <c r="AD78" s="41">
        <v>1358</v>
      </c>
      <c r="AE78" s="41">
        <v>31358</v>
      </c>
      <c r="AF78" s="41">
        <v>200</v>
      </c>
      <c r="AG78" s="41">
        <v>31558</v>
      </c>
      <c r="AH78" s="41">
        <v>200</v>
      </c>
      <c r="AI78" s="41">
        <v>0</v>
      </c>
      <c r="AJ78" s="41">
        <v>0</v>
      </c>
      <c r="AK78" s="41">
        <v>200</v>
      </c>
      <c r="AL78" s="41">
        <v>0</v>
      </c>
      <c r="AM78" s="43">
        <v>390</v>
      </c>
      <c r="AN78" s="41">
        <v>0</v>
      </c>
      <c r="AO78" s="41">
        <v>390</v>
      </c>
      <c r="AP78" s="41">
        <v>0</v>
      </c>
      <c r="AQ78" s="41">
        <v>590</v>
      </c>
      <c r="AR78" s="41">
        <v>1000</v>
      </c>
      <c r="AS78" s="44">
        <v>3342</v>
      </c>
      <c r="AT78" s="44">
        <v>0</v>
      </c>
      <c r="AU78" s="44">
        <v>0</v>
      </c>
      <c r="AV78" s="44">
        <v>0</v>
      </c>
      <c r="AW78" s="44">
        <v>3342</v>
      </c>
      <c r="AX78" s="45">
        <v>2593</v>
      </c>
      <c r="AY78" s="45">
        <v>479</v>
      </c>
      <c r="AZ78" s="45">
        <v>298</v>
      </c>
      <c r="BA78" s="45">
        <v>3370</v>
      </c>
      <c r="BB78" s="46">
        <f t="shared" si="20"/>
        <v>1.7028802425467409</v>
      </c>
      <c r="BC78" s="45">
        <v>18764</v>
      </c>
      <c r="BD78" s="45">
        <v>1569</v>
      </c>
      <c r="BE78" s="45">
        <v>20333</v>
      </c>
      <c r="BF78" s="45">
        <v>6486</v>
      </c>
      <c r="BG78" s="45">
        <v>31558</v>
      </c>
      <c r="BH78" s="45">
        <v>30189</v>
      </c>
      <c r="BI78" s="45">
        <v>590</v>
      </c>
      <c r="BJ78" s="45">
        <v>3343</v>
      </c>
      <c r="BK78" s="48">
        <v>3482</v>
      </c>
      <c r="BL78" s="48">
        <v>3604</v>
      </c>
      <c r="BM78" s="48">
        <v>7086</v>
      </c>
      <c r="BN78" s="48">
        <v>16400</v>
      </c>
      <c r="BO78" s="47">
        <v>316</v>
      </c>
      <c r="BP78" s="47">
        <v>113</v>
      </c>
      <c r="BQ78" s="47">
        <v>429</v>
      </c>
      <c r="BR78" s="47">
        <v>258</v>
      </c>
      <c r="BS78" s="47">
        <v>40</v>
      </c>
      <c r="BT78" s="47">
        <v>298</v>
      </c>
      <c r="BU78" s="48">
        <v>8367</v>
      </c>
      <c r="BV78" s="48">
        <v>32580</v>
      </c>
      <c r="BW78" s="47">
        <v>10</v>
      </c>
      <c r="BX78" s="47">
        <v>3</v>
      </c>
      <c r="BY78" s="47">
        <v>13</v>
      </c>
      <c r="BZ78" s="47">
        <v>51</v>
      </c>
      <c r="CA78" s="49">
        <v>403</v>
      </c>
      <c r="CB78" s="49">
        <v>84</v>
      </c>
      <c r="CC78" s="49">
        <v>487</v>
      </c>
      <c r="CD78" s="50">
        <f t="shared" si="21"/>
        <v>0.24608388074785245</v>
      </c>
      <c r="CE78" s="51">
        <v>2258</v>
      </c>
      <c r="CF78" s="52" t="s">
        <v>489</v>
      </c>
      <c r="CG78" s="50">
        <f t="shared" si="17"/>
        <v>1.1409802930773119</v>
      </c>
      <c r="CH78" s="49">
        <v>77</v>
      </c>
      <c r="CI78" s="49">
        <v>186</v>
      </c>
      <c r="CJ78" s="52" t="s">
        <v>488</v>
      </c>
      <c r="CK78" s="51">
        <v>1658</v>
      </c>
      <c r="CL78" s="49">
        <v>21</v>
      </c>
      <c r="CM78" s="51">
        <v>2140</v>
      </c>
      <c r="CN78" s="49">
        <v>2323</v>
      </c>
      <c r="CO78" s="51">
        <v>4463</v>
      </c>
      <c r="CP78" s="49">
        <v>618</v>
      </c>
      <c r="CQ78" s="51">
        <v>6142</v>
      </c>
      <c r="CR78" s="50">
        <f t="shared" si="22"/>
        <v>3.1035876705406773</v>
      </c>
      <c r="CS78" s="50">
        <f t="shared" si="18"/>
        <v>2.7201062887511074</v>
      </c>
      <c r="CT78" s="49">
        <v>297</v>
      </c>
      <c r="CU78" s="49">
        <v>444</v>
      </c>
      <c r="CV78" s="49">
        <v>75</v>
      </c>
      <c r="CW78" s="49">
        <v>13</v>
      </c>
      <c r="CX78" s="49">
        <v>0</v>
      </c>
      <c r="CY78" s="49">
        <v>88</v>
      </c>
      <c r="CZ78" s="49">
        <v>71</v>
      </c>
      <c r="DA78" s="49">
        <v>514</v>
      </c>
      <c r="DB78" s="49">
        <v>252</v>
      </c>
      <c r="DC78" s="49">
        <v>0</v>
      </c>
      <c r="DD78" s="51">
        <v>766</v>
      </c>
      <c r="DE78" s="49">
        <v>0</v>
      </c>
      <c r="DF78" s="49">
        <v>0</v>
      </c>
      <c r="DG78" s="49">
        <v>0</v>
      </c>
      <c r="DH78" s="49">
        <v>0</v>
      </c>
      <c r="DI78" s="51">
        <v>88</v>
      </c>
      <c r="DJ78" s="49">
        <v>0</v>
      </c>
      <c r="DK78" s="49">
        <v>0</v>
      </c>
      <c r="DL78" s="49">
        <v>0</v>
      </c>
      <c r="DM78" s="51">
        <v>0</v>
      </c>
      <c r="DN78" s="51">
        <v>766</v>
      </c>
      <c r="DO78" s="50">
        <f t="shared" si="23"/>
        <v>0.38706417382516423</v>
      </c>
      <c r="DP78" s="49">
        <v>23</v>
      </c>
      <c r="DQ78" s="49">
        <v>4</v>
      </c>
      <c r="DR78" s="49">
        <v>22</v>
      </c>
      <c r="DS78" s="49">
        <v>0</v>
      </c>
      <c r="DT78" s="49">
        <v>0</v>
      </c>
      <c r="DU78" s="49">
        <v>20</v>
      </c>
      <c r="DV78" s="49">
        <v>0</v>
      </c>
      <c r="DW78" s="49">
        <v>9</v>
      </c>
      <c r="DX78" s="49">
        <v>2</v>
      </c>
      <c r="DY78" s="49">
        <v>1</v>
      </c>
      <c r="DZ78" s="49">
        <v>20</v>
      </c>
      <c r="EA78" s="49">
        <v>150</v>
      </c>
      <c r="EB78" s="51">
        <v>1031</v>
      </c>
    </row>
    <row r="79" spans="1:132" s="3" customFormat="1">
      <c r="A79" s="3" t="s">
        <v>151</v>
      </c>
      <c r="B79" s="3" t="s">
        <v>431</v>
      </c>
      <c r="C79" s="3" t="s">
        <v>295</v>
      </c>
      <c r="D79" s="35" t="s">
        <v>187</v>
      </c>
      <c r="E79" s="37">
        <v>1548</v>
      </c>
      <c r="F79" s="37"/>
      <c r="G79" s="37">
        <v>120</v>
      </c>
      <c r="H79" s="36"/>
      <c r="I79" s="37"/>
      <c r="J79" s="37">
        <v>4436</v>
      </c>
      <c r="K79" s="36">
        <v>36</v>
      </c>
      <c r="L79" s="37">
        <v>6000</v>
      </c>
      <c r="M79" s="38">
        <f t="shared" si="24"/>
        <v>1.3525698827772767</v>
      </c>
      <c r="N79" s="39">
        <v>43647</v>
      </c>
      <c r="O79" s="39">
        <v>44012</v>
      </c>
      <c r="P79" s="40">
        <v>80</v>
      </c>
      <c r="Q79" s="40">
        <v>40</v>
      </c>
      <c r="R79" s="40">
        <v>80</v>
      </c>
      <c r="S79" s="40">
        <v>200</v>
      </c>
      <c r="T79" s="40">
        <v>15</v>
      </c>
      <c r="U79" s="40">
        <v>215</v>
      </c>
      <c r="V79" s="40">
        <v>0</v>
      </c>
      <c r="W79" s="40">
        <v>14</v>
      </c>
      <c r="X79" s="41">
        <v>564587</v>
      </c>
      <c r="Y79" s="42">
        <f t="shared" si="19"/>
        <v>127.27389540126239</v>
      </c>
      <c r="Z79" s="41">
        <v>20</v>
      </c>
      <c r="AA79" s="41">
        <v>0</v>
      </c>
      <c r="AB79" s="41">
        <v>2863</v>
      </c>
      <c r="AC79" s="41">
        <v>26554</v>
      </c>
      <c r="AD79" s="41">
        <v>29417</v>
      </c>
      <c r="AE79" s="41">
        <v>594004</v>
      </c>
      <c r="AF79" s="41">
        <v>16078</v>
      </c>
      <c r="AG79" s="41">
        <v>610082</v>
      </c>
      <c r="AH79" s="41">
        <v>200</v>
      </c>
      <c r="AI79" s="41">
        <v>0</v>
      </c>
      <c r="AJ79" s="41">
        <v>0</v>
      </c>
      <c r="AK79" s="41">
        <v>200</v>
      </c>
      <c r="AL79" s="41">
        <v>0</v>
      </c>
      <c r="AM79" s="43">
        <v>390</v>
      </c>
      <c r="AN79" s="41">
        <v>0</v>
      </c>
      <c r="AO79" s="41">
        <v>390</v>
      </c>
      <c r="AP79" s="41">
        <v>4000</v>
      </c>
      <c r="AQ79" s="41">
        <v>4590</v>
      </c>
      <c r="AR79" s="41">
        <v>500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5"/>
      <c r="AY79" s="45"/>
      <c r="AZ79" s="45"/>
      <c r="BA79" s="45">
        <v>43970</v>
      </c>
      <c r="BB79" s="46">
        <f t="shared" si="20"/>
        <v>9.9120829576194769</v>
      </c>
      <c r="BC79" s="45">
        <v>246133</v>
      </c>
      <c r="BD79" s="45">
        <v>129528</v>
      </c>
      <c r="BE79" s="45">
        <v>375661</v>
      </c>
      <c r="BF79" s="45">
        <v>61938</v>
      </c>
      <c r="BG79" s="45">
        <v>610082</v>
      </c>
      <c r="BH79" s="45">
        <v>481569</v>
      </c>
      <c r="BI79" s="45">
        <v>4590</v>
      </c>
      <c r="BJ79" s="45">
        <v>0</v>
      </c>
      <c r="BK79" s="48">
        <v>11281</v>
      </c>
      <c r="BL79" s="48">
        <v>8827</v>
      </c>
      <c r="BM79" s="48">
        <v>20108</v>
      </c>
      <c r="BN79" s="48">
        <v>13823</v>
      </c>
      <c r="BO79" s="48">
        <v>2819</v>
      </c>
      <c r="BP79" s="47">
        <v>775</v>
      </c>
      <c r="BQ79" s="48">
        <v>3594</v>
      </c>
      <c r="BR79" s="47">
        <v>449</v>
      </c>
      <c r="BS79" s="47">
        <v>652</v>
      </c>
      <c r="BT79" s="48">
        <v>1101</v>
      </c>
      <c r="BU79" s="48">
        <v>6188</v>
      </c>
      <c r="BV79" s="48">
        <v>44814</v>
      </c>
      <c r="BW79" s="47">
        <v>82</v>
      </c>
      <c r="BX79" s="47">
        <v>10</v>
      </c>
      <c r="BY79" s="47">
        <v>92</v>
      </c>
      <c r="BZ79" s="47">
        <v>53</v>
      </c>
      <c r="CA79" s="51">
        <v>5486</v>
      </c>
      <c r="CB79" s="49">
        <v>882</v>
      </c>
      <c r="CC79" s="51">
        <v>6368</v>
      </c>
      <c r="CD79" s="50">
        <f t="shared" si="21"/>
        <v>1.435527502254283</v>
      </c>
      <c r="CE79" s="51">
        <v>46000</v>
      </c>
      <c r="CF79" s="52" t="s">
        <v>489</v>
      </c>
      <c r="CG79" s="50">
        <f t="shared" si="17"/>
        <v>10.36970243462579</v>
      </c>
      <c r="CH79" s="49">
        <v>0</v>
      </c>
      <c r="CI79" s="52"/>
      <c r="CJ79" s="52" t="s">
        <v>489</v>
      </c>
      <c r="CK79" s="51">
        <v>5315</v>
      </c>
      <c r="CL79" s="51">
        <v>3072</v>
      </c>
      <c r="CM79" s="51">
        <v>22547</v>
      </c>
      <c r="CN79" s="51">
        <v>22708</v>
      </c>
      <c r="CO79" s="51">
        <v>45255</v>
      </c>
      <c r="CP79" s="52"/>
      <c r="CQ79" s="51">
        <v>53642</v>
      </c>
      <c r="CR79" s="50">
        <f t="shared" si="22"/>
        <v>12.092425608656447</v>
      </c>
      <c r="CS79" s="50">
        <f t="shared" si="18"/>
        <v>1.1661304347826087</v>
      </c>
      <c r="CT79" s="49">
        <v>423</v>
      </c>
      <c r="CU79" s="49">
        <v>508</v>
      </c>
      <c r="CV79" s="49">
        <v>38</v>
      </c>
      <c r="CW79" s="49">
        <v>151</v>
      </c>
      <c r="CX79" s="49">
        <v>0</v>
      </c>
      <c r="CY79" s="49">
        <v>189</v>
      </c>
      <c r="CZ79" s="49">
        <v>22</v>
      </c>
      <c r="DA79" s="49">
        <v>382</v>
      </c>
      <c r="DB79" s="51">
        <v>2455</v>
      </c>
      <c r="DC79" s="49">
        <v>0</v>
      </c>
      <c r="DD79" s="51">
        <v>2837</v>
      </c>
      <c r="DE79" s="49">
        <v>0</v>
      </c>
      <c r="DF79" s="49">
        <v>0</v>
      </c>
      <c r="DG79" s="49">
        <v>0</v>
      </c>
      <c r="DH79" s="49">
        <v>0</v>
      </c>
      <c r="DI79" s="51">
        <v>189</v>
      </c>
      <c r="DJ79" s="49">
        <v>0</v>
      </c>
      <c r="DK79" s="49">
        <v>0</v>
      </c>
      <c r="DL79" s="49">
        <v>0</v>
      </c>
      <c r="DM79" s="51">
        <v>0</v>
      </c>
      <c r="DN79" s="51">
        <v>2837</v>
      </c>
      <c r="DO79" s="50">
        <f t="shared" si="23"/>
        <v>0.63954012623985568</v>
      </c>
      <c r="DP79" s="49">
        <v>16</v>
      </c>
      <c r="DQ79" s="49">
        <v>0</v>
      </c>
      <c r="DR79" s="49">
        <v>0</v>
      </c>
      <c r="DS79" s="49">
        <v>0</v>
      </c>
      <c r="DT79" s="49">
        <v>0</v>
      </c>
      <c r="DU79" s="49">
        <v>0</v>
      </c>
      <c r="DV79" s="49">
        <v>0</v>
      </c>
      <c r="DW79" s="49">
        <v>11</v>
      </c>
      <c r="DX79" s="49">
        <v>10</v>
      </c>
      <c r="DY79" s="49">
        <v>71</v>
      </c>
      <c r="DZ79" s="51">
        <v>3044</v>
      </c>
      <c r="EA79" s="51">
        <v>6382</v>
      </c>
      <c r="EB79" s="51">
        <v>13892</v>
      </c>
    </row>
    <row r="80" spans="1:132" s="3" customFormat="1">
      <c r="A80" s="3" t="s">
        <v>155</v>
      </c>
      <c r="B80" s="3" t="s">
        <v>433</v>
      </c>
      <c r="C80" s="3" t="s">
        <v>293</v>
      </c>
      <c r="D80" s="35" t="s">
        <v>187</v>
      </c>
      <c r="E80" s="37">
        <v>814</v>
      </c>
      <c r="F80" s="37"/>
      <c r="G80" s="37">
        <v>178</v>
      </c>
      <c r="H80" s="36"/>
      <c r="I80" s="37"/>
      <c r="J80" s="37">
        <v>1015</v>
      </c>
      <c r="K80" s="36">
        <v>37</v>
      </c>
      <c r="L80" s="37">
        <v>2700</v>
      </c>
      <c r="M80" s="38">
        <f t="shared" si="24"/>
        <v>2.6600985221674875</v>
      </c>
      <c r="N80" s="39">
        <v>43647</v>
      </c>
      <c r="O80" s="39">
        <v>44012</v>
      </c>
      <c r="P80" s="40">
        <v>0</v>
      </c>
      <c r="Q80" s="40">
        <v>23</v>
      </c>
      <c r="R80" s="40">
        <v>0</v>
      </c>
      <c r="S80" s="40">
        <v>23</v>
      </c>
      <c r="T80" s="40">
        <v>10.5</v>
      </c>
      <c r="U80" s="40">
        <v>33.5</v>
      </c>
      <c r="V80" s="40">
        <v>0</v>
      </c>
      <c r="W80" s="40">
        <v>5</v>
      </c>
      <c r="X80" s="41">
        <v>66304</v>
      </c>
      <c r="Y80" s="42">
        <f t="shared" si="19"/>
        <v>65.324137931034485</v>
      </c>
      <c r="Z80" s="41">
        <v>0</v>
      </c>
      <c r="AA80" s="41">
        <v>0</v>
      </c>
      <c r="AB80" s="41">
        <v>0</v>
      </c>
      <c r="AC80" s="41">
        <v>15144</v>
      </c>
      <c r="AD80" s="41">
        <v>15144</v>
      </c>
      <c r="AE80" s="41">
        <v>81448</v>
      </c>
      <c r="AF80" s="41">
        <v>0</v>
      </c>
      <c r="AG80" s="41">
        <v>81448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3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1068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5"/>
      <c r="AY80" s="45"/>
      <c r="AZ80" s="45"/>
      <c r="BA80" s="45">
        <v>11441</v>
      </c>
      <c r="BB80" s="46">
        <f t="shared" si="20"/>
        <v>11.271921182266009</v>
      </c>
      <c r="BC80" s="45">
        <v>35663</v>
      </c>
      <c r="BD80" s="45">
        <v>4476</v>
      </c>
      <c r="BE80" s="45">
        <v>40139</v>
      </c>
      <c r="BF80" s="45">
        <v>29868</v>
      </c>
      <c r="BG80" s="45">
        <v>81448</v>
      </c>
      <c r="BH80" s="45">
        <v>81448</v>
      </c>
      <c r="BI80" s="45">
        <v>0</v>
      </c>
      <c r="BJ80" s="45">
        <v>0</v>
      </c>
      <c r="BK80" s="47"/>
      <c r="BL80" s="47"/>
      <c r="BM80" s="48">
        <v>14365</v>
      </c>
      <c r="BN80" s="48">
        <v>16598</v>
      </c>
      <c r="BO80" s="47"/>
      <c r="BP80" s="47"/>
      <c r="BQ80" s="47">
        <v>988</v>
      </c>
      <c r="BR80" s="47"/>
      <c r="BS80" s="47"/>
      <c r="BT80" s="47">
        <v>534</v>
      </c>
      <c r="BU80" s="48">
        <v>9097</v>
      </c>
      <c r="BV80" s="48">
        <v>41582</v>
      </c>
      <c r="BW80" s="47">
        <v>7</v>
      </c>
      <c r="BX80" s="47">
        <v>0</v>
      </c>
      <c r="BY80" s="47">
        <v>7</v>
      </c>
      <c r="BZ80" s="47">
        <v>51</v>
      </c>
      <c r="CA80" s="49"/>
      <c r="CB80" s="49"/>
      <c r="CC80" s="49">
        <v>238</v>
      </c>
      <c r="CD80" s="50">
        <f t="shared" si="21"/>
        <v>0.23448275862068965</v>
      </c>
      <c r="CE80" s="51">
        <v>3889</v>
      </c>
      <c r="CF80" s="52" t="s">
        <v>489</v>
      </c>
      <c r="CG80" s="50">
        <f t="shared" si="17"/>
        <v>3.8315270935960593</v>
      </c>
      <c r="CH80" s="49">
        <v>79</v>
      </c>
      <c r="CI80" s="49"/>
      <c r="CJ80" s="52" t="s">
        <v>489</v>
      </c>
      <c r="CK80" s="51">
        <v>1060</v>
      </c>
      <c r="CL80" s="49">
        <v>67</v>
      </c>
      <c r="CM80" s="49"/>
      <c r="CN80" s="49"/>
      <c r="CO80" s="51">
        <v>5116</v>
      </c>
      <c r="CP80" s="49">
        <v>296</v>
      </c>
      <c r="CQ80" s="51">
        <v>6243</v>
      </c>
      <c r="CR80" s="50">
        <f t="shared" si="22"/>
        <v>6.1507389162561577</v>
      </c>
      <c r="CS80" s="50">
        <f t="shared" si="18"/>
        <v>1.6052969915145281</v>
      </c>
      <c r="CT80" s="49">
        <v>61</v>
      </c>
      <c r="CU80" s="49">
        <v>229</v>
      </c>
      <c r="CV80" s="49">
        <v>15</v>
      </c>
      <c r="CW80" s="49">
        <v>51</v>
      </c>
      <c r="CX80" s="49">
        <v>0</v>
      </c>
      <c r="CY80" s="49">
        <v>66</v>
      </c>
      <c r="CZ80" s="49">
        <v>23</v>
      </c>
      <c r="DA80" s="49">
        <v>66</v>
      </c>
      <c r="DB80" s="49">
        <v>540</v>
      </c>
      <c r="DC80" s="49">
        <v>0</v>
      </c>
      <c r="DD80" s="51">
        <v>606</v>
      </c>
      <c r="DE80" s="49">
        <v>0</v>
      </c>
      <c r="DF80" s="49">
        <v>0</v>
      </c>
      <c r="DG80" s="49">
        <v>0</v>
      </c>
      <c r="DH80" s="49">
        <v>0</v>
      </c>
      <c r="DI80" s="51">
        <v>66</v>
      </c>
      <c r="DJ80" s="49">
        <v>0</v>
      </c>
      <c r="DK80" s="49">
        <v>0</v>
      </c>
      <c r="DL80" s="49">
        <v>0</v>
      </c>
      <c r="DM80" s="51">
        <v>0</v>
      </c>
      <c r="DN80" s="51">
        <v>606</v>
      </c>
      <c r="DO80" s="50">
        <f t="shared" si="23"/>
        <v>0.59704433497536946</v>
      </c>
      <c r="DP80" s="52"/>
      <c r="DQ80" s="52">
        <v>0</v>
      </c>
      <c r="DR80" s="49">
        <v>0</v>
      </c>
      <c r="DS80" s="49">
        <v>0</v>
      </c>
      <c r="DT80" s="49">
        <v>0</v>
      </c>
      <c r="DU80" s="49">
        <v>20</v>
      </c>
      <c r="DV80" s="49">
        <v>0</v>
      </c>
      <c r="DW80" s="49">
        <v>0</v>
      </c>
      <c r="DX80" s="49">
        <v>5</v>
      </c>
      <c r="DY80" s="49">
        <v>49</v>
      </c>
      <c r="DZ80" s="49">
        <v>361</v>
      </c>
      <c r="EA80" s="52" t="s">
        <v>184</v>
      </c>
      <c r="EB80" s="51">
        <v>2017</v>
      </c>
    </row>
    <row r="81" spans="1:132" s="3" customFormat="1">
      <c r="A81" s="3" t="s">
        <v>159</v>
      </c>
      <c r="B81" s="3" t="s">
        <v>436</v>
      </c>
      <c r="C81" s="3" t="s">
        <v>293</v>
      </c>
      <c r="D81" s="35" t="s">
        <v>187</v>
      </c>
      <c r="E81" s="37">
        <v>962</v>
      </c>
      <c r="F81" s="37"/>
      <c r="G81" s="37">
        <v>65</v>
      </c>
      <c r="H81" s="36"/>
      <c r="I81" s="37"/>
      <c r="J81" s="37">
        <v>2303</v>
      </c>
      <c r="K81" s="36">
        <v>37</v>
      </c>
      <c r="L81" s="37">
        <v>2858</v>
      </c>
      <c r="M81" s="38">
        <f t="shared" si="24"/>
        <v>1.2409900130264873</v>
      </c>
      <c r="N81" s="39">
        <v>43647</v>
      </c>
      <c r="O81" s="39">
        <v>44012</v>
      </c>
      <c r="P81" s="40">
        <v>0</v>
      </c>
      <c r="Q81" s="40">
        <v>36</v>
      </c>
      <c r="R81" s="40">
        <v>0</v>
      </c>
      <c r="S81" s="40">
        <v>36</v>
      </c>
      <c r="T81" s="40">
        <v>20</v>
      </c>
      <c r="U81" s="40">
        <v>56</v>
      </c>
      <c r="V81" s="40">
        <v>0</v>
      </c>
      <c r="W81" s="40">
        <v>12</v>
      </c>
      <c r="X81" s="41">
        <v>80000</v>
      </c>
      <c r="Y81" s="42">
        <f t="shared" si="19"/>
        <v>34.737299174989147</v>
      </c>
      <c r="Z81" s="41">
        <v>15</v>
      </c>
      <c r="AA81" s="41">
        <v>25</v>
      </c>
      <c r="AB81" s="41">
        <v>5</v>
      </c>
      <c r="AC81" s="41">
        <v>8861</v>
      </c>
      <c r="AD81" s="41">
        <v>8866</v>
      </c>
      <c r="AE81" s="41">
        <v>88866</v>
      </c>
      <c r="AF81" s="41">
        <v>1302</v>
      </c>
      <c r="AG81" s="41">
        <v>90168</v>
      </c>
      <c r="AH81" s="41">
        <v>200</v>
      </c>
      <c r="AI81" s="41">
        <v>0</v>
      </c>
      <c r="AJ81" s="41">
        <v>0</v>
      </c>
      <c r="AK81" s="41">
        <v>200</v>
      </c>
      <c r="AL81" s="41">
        <v>0</v>
      </c>
      <c r="AM81" s="43">
        <v>390</v>
      </c>
      <c r="AN81" s="41">
        <v>0</v>
      </c>
      <c r="AO81" s="41">
        <v>390</v>
      </c>
      <c r="AP81" s="41">
        <v>0</v>
      </c>
      <c r="AQ81" s="41">
        <v>590</v>
      </c>
      <c r="AR81" s="41">
        <v>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5">
        <v>12349</v>
      </c>
      <c r="AY81" s="45">
        <v>498</v>
      </c>
      <c r="AZ81" s="45">
        <v>1318</v>
      </c>
      <c r="BA81" s="45">
        <v>14165</v>
      </c>
      <c r="BB81" s="46">
        <f t="shared" si="20"/>
        <v>6.1506730351715158</v>
      </c>
      <c r="BC81" s="45">
        <v>47233</v>
      </c>
      <c r="BD81" s="45">
        <v>12137</v>
      </c>
      <c r="BE81" s="45">
        <v>59370</v>
      </c>
      <c r="BF81" s="45">
        <v>6466</v>
      </c>
      <c r="BG81" s="45">
        <v>90168</v>
      </c>
      <c r="BH81" s="45">
        <v>80001</v>
      </c>
      <c r="BI81" s="45">
        <v>0</v>
      </c>
      <c r="BJ81" s="45">
        <v>0</v>
      </c>
      <c r="BK81" s="48">
        <v>10472</v>
      </c>
      <c r="BL81" s="48">
        <v>7586</v>
      </c>
      <c r="BM81" s="48">
        <v>18058</v>
      </c>
      <c r="BN81" s="48">
        <v>11693</v>
      </c>
      <c r="BO81" s="47">
        <v>586</v>
      </c>
      <c r="BP81" s="47">
        <v>201</v>
      </c>
      <c r="BQ81" s="47">
        <v>787</v>
      </c>
      <c r="BR81" s="47">
        <v>295</v>
      </c>
      <c r="BS81" s="47">
        <v>71</v>
      </c>
      <c r="BT81" s="47">
        <v>366</v>
      </c>
      <c r="BU81" s="48">
        <v>7959</v>
      </c>
      <c r="BV81" s="48">
        <v>38863</v>
      </c>
      <c r="BW81" s="47">
        <v>13</v>
      </c>
      <c r="BX81" s="47">
        <v>0</v>
      </c>
      <c r="BY81" s="47">
        <v>13</v>
      </c>
      <c r="BZ81" s="47">
        <v>52</v>
      </c>
      <c r="CA81" s="49">
        <v>626</v>
      </c>
      <c r="CB81" s="49">
        <v>263</v>
      </c>
      <c r="CC81" s="49">
        <v>889</v>
      </c>
      <c r="CD81" s="50">
        <f t="shared" si="21"/>
        <v>0.3860182370820669</v>
      </c>
      <c r="CE81" s="51">
        <v>4492</v>
      </c>
      <c r="CF81" s="52" t="s">
        <v>489</v>
      </c>
      <c r="CG81" s="50">
        <f t="shared" si="17"/>
        <v>1.9504993486756406</v>
      </c>
      <c r="CH81" s="49">
        <v>76</v>
      </c>
      <c r="CI81" s="49">
        <v>276</v>
      </c>
      <c r="CJ81" s="52" t="s">
        <v>489</v>
      </c>
      <c r="CK81" s="51">
        <v>1394</v>
      </c>
      <c r="CL81" s="49">
        <v>525</v>
      </c>
      <c r="CM81" s="51">
        <v>4861</v>
      </c>
      <c r="CN81" s="49">
        <v>3736</v>
      </c>
      <c r="CO81" s="51">
        <v>8597</v>
      </c>
      <c r="CP81" s="49">
        <v>214</v>
      </c>
      <c r="CQ81" s="51">
        <v>10516</v>
      </c>
      <c r="CR81" s="50">
        <f t="shared" si="22"/>
        <v>4.5662179765523234</v>
      </c>
      <c r="CS81" s="50">
        <f t="shared" si="18"/>
        <v>2.3410507569011578</v>
      </c>
      <c r="CT81" s="49">
        <v>282</v>
      </c>
      <c r="CU81" s="49">
        <v>227</v>
      </c>
      <c r="CV81" s="49">
        <v>87</v>
      </c>
      <c r="CW81" s="49">
        <v>31</v>
      </c>
      <c r="CX81" s="49">
        <v>7</v>
      </c>
      <c r="CY81" s="49">
        <v>125</v>
      </c>
      <c r="CZ81" s="49">
        <v>0</v>
      </c>
      <c r="DA81" s="49">
        <v>377</v>
      </c>
      <c r="DB81" s="49">
        <v>272</v>
      </c>
      <c r="DC81" s="49">
        <v>36</v>
      </c>
      <c r="DD81" s="51">
        <v>685</v>
      </c>
      <c r="DE81" s="49">
        <v>0</v>
      </c>
      <c r="DF81" s="49">
        <v>0</v>
      </c>
      <c r="DG81" s="49">
        <v>0</v>
      </c>
      <c r="DH81" s="49">
        <v>0</v>
      </c>
      <c r="DI81" s="51">
        <v>125</v>
      </c>
      <c r="DJ81" s="49">
        <v>0</v>
      </c>
      <c r="DK81" s="49">
        <v>0</v>
      </c>
      <c r="DL81" s="49">
        <v>0</v>
      </c>
      <c r="DM81" s="51">
        <v>0</v>
      </c>
      <c r="DN81" s="51">
        <v>685</v>
      </c>
      <c r="DO81" s="50">
        <f t="shared" si="23"/>
        <v>0.29743812418584453</v>
      </c>
      <c r="DP81" s="49">
        <v>0</v>
      </c>
      <c r="DQ81" s="49">
        <v>0</v>
      </c>
      <c r="DR81" s="49">
        <v>0</v>
      </c>
      <c r="DS81" s="49">
        <v>0</v>
      </c>
      <c r="DT81" s="49">
        <v>0</v>
      </c>
      <c r="DU81" s="49">
        <v>0</v>
      </c>
      <c r="DV81" s="49">
        <v>0</v>
      </c>
      <c r="DW81" s="49">
        <v>0</v>
      </c>
      <c r="DX81" s="49">
        <v>5</v>
      </c>
      <c r="DY81" s="49">
        <v>3</v>
      </c>
      <c r="DZ81" s="49">
        <v>78</v>
      </c>
      <c r="EA81" s="51">
        <v>1350</v>
      </c>
      <c r="EB81" s="49"/>
    </row>
    <row r="82" spans="1:132" s="3" customFormat="1">
      <c r="A82" s="3" t="s">
        <v>162</v>
      </c>
      <c r="B82" s="3" t="s">
        <v>439</v>
      </c>
      <c r="C82" s="3" t="s">
        <v>293</v>
      </c>
      <c r="D82" s="35" t="s">
        <v>187</v>
      </c>
      <c r="E82" s="37">
        <v>456</v>
      </c>
      <c r="F82" s="37"/>
      <c r="G82" s="37">
        <v>30</v>
      </c>
      <c r="H82" s="36"/>
      <c r="I82" s="37"/>
      <c r="J82" s="36">
        <v>832</v>
      </c>
      <c r="K82" s="36">
        <v>38</v>
      </c>
      <c r="L82" s="37">
        <v>2212</v>
      </c>
      <c r="M82" s="38">
        <f t="shared" si="24"/>
        <v>2.6586538461538463</v>
      </c>
      <c r="N82" s="39">
        <v>43647</v>
      </c>
      <c r="O82" s="39">
        <v>44012</v>
      </c>
      <c r="P82" s="40">
        <v>0</v>
      </c>
      <c r="Q82" s="40">
        <v>23</v>
      </c>
      <c r="R82" s="40">
        <v>9</v>
      </c>
      <c r="S82" s="40">
        <v>32</v>
      </c>
      <c r="T82" s="40">
        <v>0</v>
      </c>
      <c r="U82" s="40">
        <v>32</v>
      </c>
      <c r="V82" s="40">
        <v>0</v>
      </c>
      <c r="W82" s="40">
        <v>0</v>
      </c>
      <c r="X82" s="41">
        <v>39692</v>
      </c>
      <c r="Y82" s="42">
        <f t="shared" si="19"/>
        <v>47.706730769230766</v>
      </c>
      <c r="Z82" s="41">
        <v>0</v>
      </c>
      <c r="AA82" s="41">
        <v>0</v>
      </c>
      <c r="AB82" s="41">
        <v>0</v>
      </c>
      <c r="AC82" s="41">
        <v>15643</v>
      </c>
      <c r="AD82" s="41">
        <v>15643</v>
      </c>
      <c r="AE82" s="41">
        <v>55335</v>
      </c>
      <c r="AF82" s="41">
        <v>0</v>
      </c>
      <c r="AG82" s="41">
        <v>55335</v>
      </c>
      <c r="AH82" s="41">
        <v>200</v>
      </c>
      <c r="AI82" s="41">
        <v>0</v>
      </c>
      <c r="AJ82" s="41">
        <v>0</v>
      </c>
      <c r="AK82" s="41">
        <v>200</v>
      </c>
      <c r="AL82" s="41">
        <v>0</v>
      </c>
      <c r="AM82" s="43">
        <v>0</v>
      </c>
      <c r="AN82" s="41">
        <v>0</v>
      </c>
      <c r="AO82" s="41">
        <v>0</v>
      </c>
      <c r="AP82" s="41">
        <v>2000</v>
      </c>
      <c r="AQ82" s="41">
        <v>2200</v>
      </c>
      <c r="AR82" s="41">
        <v>1310</v>
      </c>
      <c r="AS82" s="44">
        <v>0</v>
      </c>
      <c r="AT82" s="44">
        <v>0</v>
      </c>
      <c r="AU82" s="44">
        <v>0</v>
      </c>
      <c r="AV82" s="44">
        <v>18753</v>
      </c>
      <c r="AW82" s="44">
        <v>18753</v>
      </c>
      <c r="AX82" s="45">
        <v>4752</v>
      </c>
      <c r="AY82" s="45">
        <v>900</v>
      </c>
      <c r="AZ82" s="45">
        <v>401</v>
      </c>
      <c r="BA82" s="45">
        <v>6053</v>
      </c>
      <c r="BB82" s="46">
        <f t="shared" si="20"/>
        <v>7.275240384615385</v>
      </c>
      <c r="BC82" s="45">
        <v>25690</v>
      </c>
      <c r="BD82" s="45">
        <v>1965</v>
      </c>
      <c r="BE82" s="45">
        <v>27655</v>
      </c>
      <c r="BF82" s="45">
        <v>10536</v>
      </c>
      <c r="BG82" s="45">
        <v>55335</v>
      </c>
      <c r="BH82" s="45">
        <v>44244</v>
      </c>
      <c r="BI82" s="45">
        <v>825</v>
      </c>
      <c r="BJ82" s="45">
        <v>0</v>
      </c>
      <c r="BK82" s="47"/>
      <c r="BL82" s="47"/>
      <c r="BM82" s="48">
        <v>7000</v>
      </c>
      <c r="BN82" s="47">
        <v>841</v>
      </c>
      <c r="BO82" s="47">
        <v>0</v>
      </c>
      <c r="BP82" s="47">
        <v>0</v>
      </c>
      <c r="BQ82" s="47">
        <v>0</v>
      </c>
      <c r="BR82" s="47">
        <v>0</v>
      </c>
      <c r="BS82" s="47">
        <v>0</v>
      </c>
      <c r="BT82" s="47">
        <v>0</v>
      </c>
      <c r="BU82" s="47">
        <v>10741</v>
      </c>
      <c r="BV82" s="48">
        <v>18582</v>
      </c>
      <c r="BW82" s="47">
        <v>0</v>
      </c>
      <c r="BX82" s="47">
        <v>0</v>
      </c>
      <c r="BY82" s="47">
        <v>0</v>
      </c>
      <c r="BZ82" s="47">
        <v>51</v>
      </c>
      <c r="CA82" s="49"/>
      <c r="CB82" s="49"/>
      <c r="CC82" s="51">
        <v>1498</v>
      </c>
      <c r="CD82" s="50">
        <f t="shared" si="21"/>
        <v>1.8004807692307692</v>
      </c>
      <c r="CE82" s="51">
        <v>2000</v>
      </c>
      <c r="CF82" s="52" t="s">
        <v>488</v>
      </c>
      <c r="CG82" s="50">
        <f t="shared" si="17"/>
        <v>2.4038461538461537</v>
      </c>
      <c r="CH82" s="49">
        <v>0</v>
      </c>
      <c r="CI82" s="51">
        <v>1000</v>
      </c>
      <c r="CJ82" s="52" t="s">
        <v>488</v>
      </c>
      <c r="CK82" s="49">
        <v>0</v>
      </c>
      <c r="CL82" s="49">
        <v>2</v>
      </c>
      <c r="CM82" s="49"/>
      <c r="CN82" s="49"/>
      <c r="CO82" s="51">
        <v>1915</v>
      </c>
      <c r="CP82" s="49">
        <v>0</v>
      </c>
      <c r="CQ82" s="51">
        <v>1917</v>
      </c>
      <c r="CR82" s="50">
        <f t="shared" si="22"/>
        <v>2.3040865384615383</v>
      </c>
      <c r="CS82" s="50">
        <f t="shared" si="18"/>
        <v>0.95850000000000002</v>
      </c>
      <c r="CT82" s="49">
        <v>0</v>
      </c>
      <c r="CU82" s="49">
        <v>10</v>
      </c>
      <c r="CV82" s="49">
        <v>0</v>
      </c>
      <c r="CW82" s="49">
        <v>0</v>
      </c>
      <c r="CX82" s="49">
        <v>0</v>
      </c>
      <c r="CY82" s="49">
        <v>0</v>
      </c>
      <c r="CZ82" s="49">
        <v>0</v>
      </c>
      <c r="DA82" s="49">
        <v>0</v>
      </c>
      <c r="DB82" s="49">
        <v>100</v>
      </c>
      <c r="DC82" s="49">
        <v>0</v>
      </c>
      <c r="DD82" s="51">
        <v>100</v>
      </c>
      <c r="DE82" s="49">
        <v>0</v>
      </c>
      <c r="DF82" s="49">
        <v>0</v>
      </c>
      <c r="DG82" s="49">
        <v>0</v>
      </c>
      <c r="DH82" s="49">
        <v>0</v>
      </c>
      <c r="DI82" s="51">
        <v>0</v>
      </c>
      <c r="DJ82" s="49">
        <v>0</v>
      </c>
      <c r="DK82" s="49">
        <v>0</v>
      </c>
      <c r="DL82" s="49">
        <v>0</v>
      </c>
      <c r="DM82" s="51">
        <v>0</v>
      </c>
      <c r="DN82" s="51">
        <v>100</v>
      </c>
      <c r="DO82" s="50">
        <f t="shared" si="23"/>
        <v>0.1201923076923077</v>
      </c>
      <c r="DP82" s="49">
        <v>0</v>
      </c>
      <c r="DQ82" s="49">
        <v>0</v>
      </c>
      <c r="DR82" s="49">
        <v>0</v>
      </c>
      <c r="DS82" s="49">
        <v>0</v>
      </c>
      <c r="DT82" s="49">
        <v>0</v>
      </c>
      <c r="DU82" s="49">
        <v>0</v>
      </c>
      <c r="DV82" s="49">
        <v>0</v>
      </c>
      <c r="DW82" s="49">
        <v>0</v>
      </c>
      <c r="DX82" s="49">
        <v>4</v>
      </c>
      <c r="DY82" s="49">
        <v>0</v>
      </c>
      <c r="DZ82" s="49">
        <v>200</v>
      </c>
      <c r="EA82" s="49"/>
      <c r="EB82" s="49"/>
    </row>
    <row r="83" spans="1:132" s="3" customFormat="1">
      <c r="A83" s="3" t="s">
        <v>166</v>
      </c>
      <c r="B83" s="3" t="s">
        <v>443</v>
      </c>
      <c r="C83" s="3" t="s">
        <v>282</v>
      </c>
      <c r="D83" s="83" t="s">
        <v>187</v>
      </c>
      <c r="E83" s="37">
        <v>1288</v>
      </c>
      <c r="F83" s="37"/>
      <c r="G83" s="37"/>
      <c r="H83" s="36"/>
      <c r="I83" s="37"/>
      <c r="J83" s="37">
        <v>2771</v>
      </c>
      <c r="K83" s="36">
        <v>41</v>
      </c>
      <c r="L83" s="37">
        <v>1126</v>
      </c>
      <c r="M83" s="38">
        <f t="shared" si="24"/>
        <v>0.40635149765427642</v>
      </c>
      <c r="N83" s="39">
        <v>43647</v>
      </c>
      <c r="O83" s="39">
        <v>44012</v>
      </c>
      <c r="P83" s="40">
        <v>40</v>
      </c>
      <c r="Q83" s="40">
        <v>0</v>
      </c>
      <c r="R83" s="40">
        <v>24</v>
      </c>
      <c r="S83" s="40">
        <v>64</v>
      </c>
      <c r="T83" s="40">
        <v>0</v>
      </c>
      <c r="U83" s="40">
        <v>64</v>
      </c>
      <c r="V83" s="40">
        <v>0</v>
      </c>
      <c r="W83" s="40">
        <v>0</v>
      </c>
      <c r="X83" s="41">
        <v>123766</v>
      </c>
      <c r="Y83" s="42">
        <f t="shared" si="19"/>
        <v>44.664741970407796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123766</v>
      </c>
      <c r="AF83" s="41">
        <v>0</v>
      </c>
      <c r="AG83" s="41">
        <v>123766</v>
      </c>
      <c r="AH83" s="41">
        <v>200</v>
      </c>
      <c r="AI83" s="41">
        <v>0</v>
      </c>
      <c r="AJ83" s="41">
        <v>0</v>
      </c>
      <c r="AK83" s="41">
        <v>200</v>
      </c>
      <c r="AL83" s="41">
        <v>0</v>
      </c>
      <c r="AM83" s="43">
        <v>390</v>
      </c>
      <c r="AN83" s="41">
        <v>0</v>
      </c>
      <c r="AO83" s="41">
        <v>390</v>
      </c>
      <c r="AP83" s="41">
        <v>0</v>
      </c>
      <c r="AQ83" s="41">
        <v>590</v>
      </c>
      <c r="AR83" s="41">
        <v>0</v>
      </c>
      <c r="AS83" s="44">
        <v>0</v>
      </c>
      <c r="AT83" s="44">
        <v>0</v>
      </c>
      <c r="AU83" s="44">
        <v>0</v>
      </c>
      <c r="AV83" s="44">
        <v>0</v>
      </c>
      <c r="AW83" s="44">
        <v>0</v>
      </c>
      <c r="AX83" s="45"/>
      <c r="AY83" s="45"/>
      <c r="AZ83" s="45"/>
      <c r="BA83" s="45">
        <v>2145</v>
      </c>
      <c r="BB83" s="46">
        <f t="shared" si="20"/>
        <v>0.77408877661494047</v>
      </c>
      <c r="BC83" s="45">
        <v>67927</v>
      </c>
      <c r="BD83" s="45">
        <v>35497</v>
      </c>
      <c r="BE83" s="45">
        <v>103424</v>
      </c>
      <c r="BF83" s="45">
        <v>18978</v>
      </c>
      <c r="BG83" s="45">
        <v>123766</v>
      </c>
      <c r="BH83" s="45">
        <v>124547</v>
      </c>
      <c r="BI83" s="45">
        <v>0</v>
      </c>
      <c r="BJ83" s="45">
        <v>0</v>
      </c>
      <c r="BK83" s="48">
        <v>5358</v>
      </c>
      <c r="BL83" s="48">
        <v>3805</v>
      </c>
      <c r="BM83" s="48">
        <v>9163</v>
      </c>
      <c r="BN83" s="48">
        <v>16598</v>
      </c>
      <c r="BO83" s="47">
        <v>396</v>
      </c>
      <c r="BP83" s="47">
        <v>117</v>
      </c>
      <c r="BQ83" s="47">
        <v>513</v>
      </c>
      <c r="BR83" s="47">
        <v>396</v>
      </c>
      <c r="BS83" s="47">
        <v>142</v>
      </c>
      <c r="BT83" s="47">
        <v>538</v>
      </c>
      <c r="BU83" s="48">
        <v>9097</v>
      </c>
      <c r="BV83" s="48">
        <v>35909</v>
      </c>
      <c r="BW83" s="47">
        <v>2</v>
      </c>
      <c r="BX83" s="47">
        <v>1</v>
      </c>
      <c r="BY83" s="47">
        <v>3</v>
      </c>
      <c r="BZ83" s="47">
        <v>51</v>
      </c>
      <c r="CA83" s="49">
        <v>805</v>
      </c>
      <c r="CB83" s="49">
        <v>141</v>
      </c>
      <c r="CC83" s="49">
        <v>946</v>
      </c>
      <c r="CD83" s="50">
        <f t="shared" si="21"/>
        <v>0.34139299891735836</v>
      </c>
      <c r="CE83" s="51">
        <v>3369</v>
      </c>
      <c r="CF83" s="52" t="s">
        <v>489</v>
      </c>
      <c r="CG83" s="50">
        <f t="shared" si="17"/>
        <v>1.2158065680259833</v>
      </c>
      <c r="CH83" s="49">
        <v>0</v>
      </c>
      <c r="CI83" s="49">
        <v>120</v>
      </c>
      <c r="CJ83" s="52" t="s">
        <v>489</v>
      </c>
      <c r="CK83" s="51">
        <v>1720</v>
      </c>
      <c r="CL83" s="49">
        <v>100</v>
      </c>
      <c r="CM83" s="51">
        <v>2400</v>
      </c>
      <c r="CN83" s="49">
        <v>2079</v>
      </c>
      <c r="CO83" s="51">
        <v>4479</v>
      </c>
      <c r="CP83" s="49">
        <v>0</v>
      </c>
      <c r="CQ83" s="51">
        <v>6299</v>
      </c>
      <c r="CR83" s="50">
        <f t="shared" si="22"/>
        <v>2.2731865752435945</v>
      </c>
      <c r="CS83" s="50">
        <f t="shared" si="18"/>
        <v>1.8696942712971207</v>
      </c>
      <c r="CT83" s="49">
        <v>111</v>
      </c>
      <c r="CU83" s="49">
        <v>132</v>
      </c>
      <c r="CV83" s="49">
        <v>20</v>
      </c>
      <c r="CW83" s="49">
        <v>86</v>
      </c>
      <c r="CX83" s="49">
        <v>9</v>
      </c>
      <c r="CY83" s="49">
        <v>115</v>
      </c>
      <c r="CZ83" s="49">
        <v>14</v>
      </c>
      <c r="DA83" s="49">
        <v>490</v>
      </c>
      <c r="DB83" s="49">
        <v>342</v>
      </c>
      <c r="DC83" s="49">
        <v>72</v>
      </c>
      <c r="DD83" s="51">
        <v>904</v>
      </c>
      <c r="DE83" s="49">
        <v>0</v>
      </c>
      <c r="DF83" s="49">
        <v>0</v>
      </c>
      <c r="DG83" s="49">
        <v>0</v>
      </c>
      <c r="DH83" s="49">
        <v>0</v>
      </c>
      <c r="DI83" s="51">
        <v>115</v>
      </c>
      <c r="DJ83" s="49">
        <v>0</v>
      </c>
      <c r="DK83" s="49">
        <v>0</v>
      </c>
      <c r="DL83" s="49">
        <v>0</v>
      </c>
      <c r="DM83" s="51">
        <v>0</v>
      </c>
      <c r="DN83" s="51">
        <v>904</v>
      </c>
      <c r="DO83" s="50">
        <f t="shared" si="23"/>
        <v>0.32623601587874412</v>
      </c>
      <c r="DP83" s="49">
        <v>2</v>
      </c>
      <c r="DQ83" s="49">
        <v>36</v>
      </c>
      <c r="DR83" s="51">
        <v>1196</v>
      </c>
      <c r="DS83" s="49">
        <v>1</v>
      </c>
      <c r="DT83" s="49">
        <v>10</v>
      </c>
      <c r="DU83" s="49">
        <v>4</v>
      </c>
      <c r="DV83" s="49">
        <v>3</v>
      </c>
      <c r="DW83" s="49">
        <v>5</v>
      </c>
      <c r="DX83" s="49">
        <v>193</v>
      </c>
      <c r="DY83" s="49">
        <v>25</v>
      </c>
      <c r="DZ83" s="49">
        <v>126</v>
      </c>
      <c r="EA83" s="49"/>
      <c r="EB83" s="51">
        <v>1197</v>
      </c>
    </row>
    <row r="84" spans="1:132" s="3" customFormat="1">
      <c r="A84" s="3" t="s">
        <v>170</v>
      </c>
      <c r="B84" s="3" t="s">
        <v>170</v>
      </c>
      <c r="C84" s="3" t="s">
        <v>282</v>
      </c>
      <c r="D84" s="35" t="s">
        <v>187</v>
      </c>
      <c r="E84" s="37">
        <v>1254</v>
      </c>
      <c r="F84" s="37"/>
      <c r="G84" s="37"/>
      <c r="H84" s="35"/>
      <c r="I84" s="37"/>
      <c r="J84" s="37">
        <v>1452</v>
      </c>
      <c r="K84" s="36">
        <v>38</v>
      </c>
      <c r="L84" s="37">
        <v>2210</v>
      </c>
      <c r="M84" s="38">
        <f t="shared" si="24"/>
        <v>1.5220385674931129</v>
      </c>
      <c r="N84" s="39">
        <v>43647</v>
      </c>
      <c r="O84" s="39">
        <v>44012</v>
      </c>
      <c r="P84" s="40">
        <v>0</v>
      </c>
      <c r="Q84" s="40">
        <v>0</v>
      </c>
      <c r="R84" s="40">
        <v>32</v>
      </c>
      <c r="S84" s="40">
        <v>32</v>
      </c>
      <c r="T84" s="40">
        <v>0</v>
      </c>
      <c r="U84" s="40">
        <v>32</v>
      </c>
      <c r="V84" s="40">
        <v>0</v>
      </c>
      <c r="W84" s="40">
        <v>15</v>
      </c>
      <c r="X84" s="41">
        <v>46378</v>
      </c>
      <c r="Y84" s="42">
        <f t="shared" si="19"/>
        <v>31.94077134986226</v>
      </c>
      <c r="Z84" s="41">
        <v>0</v>
      </c>
      <c r="AA84" s="41">
        <v>0</v>
      </c>
      <c r="AB84" s="41">
        <v>0</v>
      </c>
      <c r="AC84" s="41">
        <v>1835</v>
      </c>
      <c r="AD84" s="41">
        <v>1835</v>
      </c>
      <c r="AE84" s="41">
        <v>48213</v>
      </c>
      <c r="AF84" s="41">
        <v>1847</v>
      </c>
      <c r="AG84" s="41">
        <v>50060</v>
      </c>
      <c r="AH84" s="53"/>
      <c r="AI84" s="41">
        <v>0</v>
      </c>
      <c r="AJ84" s="41">
        <v>0</v>
      </c>
      <c r="AK84" s="41">
        <v>0</v>
      </c>
      <c r="AL84" s="41">
        <v>0</v>
      </c>
      <c r="AM84" s="43">
        <v>380</v>
      </c>
      <c r="AN84" s="41">
        <v>0</v>
      </c>
      <c r="AO84" s="41">
        <v>380</v>
      </c>
      <c r="AP84" s="41">
        <v>0</v>
      </c>
      <c r="AQ84" s="41">
        <v>380</v>
      </c>
      <c r="AR84" s="41">
        <v>0</v>
      </c>
      <c r="AS84" s="44">
        <v>0</v>
      </c>
      <c r="AT84" s="44">
        <v>0</v>
      </c>
      <c r="AU84" s="44">
        <v>0</v>
      </c>
      <c r="AV84" s="44">
        <v>0</v>
      </c>
      <c r="AW84" s="44">
        <v>0</v>
      </c>
      <c r="AX84" s="45"/>
      <c r="AY84" s="45"/>
      <c r="AZ84" s="45"/>
      <c r="BA84" s="45">
        <v>9383</v>
      </c>
      <c r="BB84" s="46">
        <f t="shared" si="20"/>
        <v>6.4621212121212119</v>
      </c>
      <c r="BC84" s="45"/>
      <c r="BD84" s="45"/>
      <c r="BE84" s="45">
        <v>28905</v>
      </c>
      <c r="BF84" s="45">
        <v>4366</v>
      </c>
      <c r="BG84" s="45">
        <v>50060</v>
      </c>
      <c r="BH84" s="45">
        <v>42654</v>
      </c>
      <c r="BI84" s="45">
        <v>0</v>
      </c>
      <c r="BJ84" s="45">
        <v>0</v>
      </c>
      <c r="BK84" s="48">
        <v>4911</v>
      </c>
      <c r="BL84" s="48">
        <v>6206</v>
      </c>
      <c r="BM84" s="48">
        <v>11117</v>
      </c>
      <c r="BN84" s="48">
        <v>15439</v>
      </c>
      <c r="BO84" s="48">
        <v>1733</v>
      </c>
      <c r="BP84" s="47">
        <v>457</v>
      </c>
      <c r="BQ84" s="48">
        <v>2190</v>
      </c>
      <c r="BR84" s="47">
        <v>650</v>
      </c>
      <c r="BS84" s="47">
        <v>211</v>
      </c>
      <c r="BT84" s="47">
        <v>861</v>
      </c>
      <c r="BU84" s="48">
        <v>19838</v>
      </c>
      <c r="BV84" s="48">
        <v>49445</v>
      </c>
      <c r="BW84" s="47">
        <v>0</v>
      </c>
      <c r="BX84" s="47">
        <v>0</v>
      </c>
      <c r="BY84" s="47">
        <v>0</v>
      </c>
      <c r="BZ84" s="47">
        <v>51</v>
      </c>
      <c r="CA84" s="49">
        <v>318</v>
      </c>
      <c r="CB84" s="49">
        <v>71</v>
      </c>
      <c r="CC84" s="49">
        <v>389</v>
      </c>
      <c r="CD84" s="50">
        <f t="shared" si="21"/>
        <v>0.26790633608815428</v>
      </c>
      <c r="CE84" s="51">
        <v>7654</v>
      </c>
      <c r="CF84" s="52" t="s">
        <v>489</v>
      </c>
      <c r="CG84" s="50">
        <f t="shared" si="17"/>
        <v>5.271349862258953</v>
      </c>
      <c r="CH84" s="49">
        <v>271</v>
      </c>
      <c r="CI84" s="49">
        <v>0</v>
      </c>
      <c r="CJ84" s="52" t="s">
        <v>488</v>
      </c>
      <c r="CK84" s="49">
        <v>328</v>
      </c>
      <c r="CL84" s="49">
        <v>0</v>
      </c>
      <c r="CM84" s="49"/>
      <c r="CN84" s="49"/>
      <c r="CO84" s="51">
        <v>8377</v>
      </c>
      <c r="CP84" s="51">
        <v>1597</v>
      </c>
      <c r="CQ84" s="51">
        <v>8705</v>
      </c>
      <c r="CR84" s="50">
        <f t="shared" si="22"/>
        <v>5.9951790633608812</v>
      </c>
      <c r="CS84" s="50">
        <f t="shared" si="18"/>
        <v>1.137313822837732</v>
      </c>
      <c r="CT84" s="49">
        <v>192</v>
      </c>
      <c r="CU84" s="49">
        <v>172</v>
      </c>
      <c r="CV84" s="49">
        <v>59</v>
      </c>
      <c r="CW84" s="49">
        <v>43</v>
      </c>
      <c r="CX84" s="49">
        <v>0</v>
      </c>
      <c r="CY84" s="49">
        <v>102</v>
      </c>
      <c r="CZ84" s="49">
        <v>1</v>
      </c>
      <c r="DA84" s="49"/>
      <c r="DB84" s="49"/>
      <c r="DC84" s="49"/>
      <c r="DD84" s="51">
        <v>2568</v>
      </c>
      <c r="DE84" s="49">
        <v>0</v>
      </c>
      <c r="DF84" s="49">
        <v>0</v>
      </c>
      <c r="DG84" s="49">
        <v>0</v>
      </c>
      <c r="DH84" s="49">
        <v>0</v>
      </c>
      <c r="DI84" s="51">
        <v>102</v>
      </c>
      <c r="DJ84" s="49">
        <v>0</v>
      </c>
      <c r="DK84" s="49">
        <v>0</v>
      </c>
      <c r="DL84" s="49">
        <v>0</v>
      </c>
      <c r="DM84" s="51">
        <v>0</v>
      </c>
      <c r="DN84" s="51">
        <v>2568</v>
      </c>
      <c r="DO84" s="50">
        <f t="shared" si="23"/>
        <v>1.7685950413223142</v>
      </c>
      <c r="DP84" s="49">
        <v>58</v>
      </c>
      <c r="DQ84" s="49">
        <v>0</v>
      </c>
      <c r="DR84" s="49">
        <v>0</v>
      </c>
      <c r="DS84" s="49">
        <v>95</v>
      </c>
      <c r="DT84" s="49">
        <v>100</v>
      </c>
      <c r="DU84" s="49">
        <v>0</v>
      </c>
      <c r="DV84" s="49">
        <v>0</v>
      </c>
      <c r="DW84" s="49">
        <v>0</v>
      </c>
      <c r="DX84" s="49">
        <v>5</v>
      </c>
      <c r="DY84" s="49">
        <v>10</v>
      </c>
      <c r="DZ84" s="49">
        <v>375</v>
      </c>
      <c r="EA84" s="51">
        <v>2132</v>
      </c>
      <c r="EB84" s="49"/>
    </row>
    <row r="85" spans="1:132" s="3" customFormat="1">
      <c r="A85" s="3" t="s">
        <v>172</v>
      </c>
      <c r="B85" s="3" t="s">
        <v>447</v>
      </c>
      <c r="C85" s="3" t="s">
        <v>294</v>
      </c>
      <c r="D85" s="35" t="s">
        <v>187</v>
      </c>
      <c r="E85" s="37">
        <v>900</v>
      </c>
      <c r="F85" s="37"/>
      <c r="G85" s="37">
        <v>68</v>
      </c>
      <c r="H85" s="36"/>
      <c r="I85" s="37"/>
      <c r="J85" s="37">
        <v>2184</v>
      </c>
      <c r="K85" s="36">
        <v>36</v>
      </c>
      <c r="L85" s="37">
        <v>2130</v>
      </c>
      <c r="M85" s="38">
        <f t="shared" si="24"/>
        <v>0.97527472527472525</v>
      </c>
      <c r="N85" s="39">
        <v>43647</v>
      </c>
      <c r="O85" s="39">
        <v>44012</v>
      </c>
      <c r="P85" s="40">
        <v>0</v>
      </c>
      <c r="Q85" s="40">
        <v>30</v>
      </c>
      <c r="R85" s="40">
        <v>0</v>
      </c>
      <c r="S85" s="40">
        <v>30</v>
      </c>
      <c r="T85" s="40">
        <v>2</v>
      </c>
      <c r="U85" s="40">
        <v>32</v>
      </c>
      <c r="V85" s="40">
        <v>0</v>
      </c>
      <c r="W85" s="40">
        <v>7.78</v>
      </c>
      <c r="X85" s="41">
        <v>74203</v>
      </c>
      <c r="Y85" s="42">
        <f t="shared" si="19"/>
        <v>33.975732600732599</v>
      </c>
      <c r="Z85" s="41">
        <v>0</v>
      </c>
      <c r="AA85" s="41">
        <v>0</v>
      </c>
      <c r="AB85" s="41">
        <v>0</v>
      </c>
      <c r="AC85" s="41">
        <v>4084</v>
      </c>
      <c r="AD85" s="41">
        <v>4084</v>
      </c>
      <c r="AE85" s="41">
        <v>78287</v>
      </c>
      <c r="AF85" s="41">
        <v>608</v>
      </c>
      <c r="AG85" s="41">
        <v>78895</v>
      </c>
      <c r="AH85" s="41">
        <v>200</v>
      </c>
      <c r="AI85" s="41">
        <v>0</v>
      </c>
      <c r="AJ85" s="41">
        <v>0</v>
      </c>
      <c r="AK85" s="41">
        <v>200</v>
      </c>
      <c r="AL85" s="41">
        <v>0</v>
      </c>
      <c r="AM85" s="43">
        <v>390</v>
      </c>
      <c r="AN85" s="41">
        <v>0</v>
      </c>
      <c r="AO85" s="41">
        <v>390</v>
      </c>
      <c r="AP85" s="41">
        <v>250</v>
      </c>
      <c r="AQ85" s="41">
        <v>840</v>
      </c>
      <c r="AR85" s="41">
        <v>5370</v>
      </c>
      <c r="AS85" s="44">
        <v>0</v>
      </c>
      <c r="AT85" s="44">
        <v>0</v>
      </c>
      <c r="AU85" s="44">
        <v>0</v>
      </c>
      <c r="AV85" s="44">
        <v>0</v>
      </c>
      <c r="AW85" s="44">
        <v>0</v>
      </c>
      <c r="AX85" s="45">
        <v>6403</v>
      </c>
      <c r="AY85" s="45">
        <v>1303</v>
      </c>
      <c r="AZ85" s="45">
        <v>1126</v>
      </c>
      <c r="BA85" s="45">
        <v>8832</v>
      </c>
      <c r="BB85" s="46">
        <f t="shared" si="20"/>
        <v>4.0439560439560438</v>
      </c>
      <c r="BC85" s="45">
        <v>37453</v>
      </c>
      <c r="BD85" s="45">
        <v>10466</v>
      </c>
      <c r="BE85" s="45">
        <v>47919</v>
      </c>
      <c r="BF85" s="45">
        <v>22505</v>
      </c>
      <c r="BG85" s="45">
        <v>78895</v>
      </c>
      <c r="BH85" s="45">
        <v>79256</v>
      </c>
      <c r="BI85" s="45">
        <v>1165</v>
      </c>
      <c r="BJ85" s="45">
        <v>0</v>
      </c>
      <c r="BK85" s="48">
        <v>4595</v>
      </c>
      <c r="BL85" s="48">
        <v>4382</v>
      </c>
      <c r="BM85" s="48">
        <v>8977</v>
      </c>
      <c r="BN85" s="48">
        <v>16618</v>
      </c>
      <c r="BO85" s="47">
        <v>617</v>
      </c>
      <c r="BP85" s="47">
        <v>474</v>
      </c>
      <c r="BQ85" s="48">
        <v>1091</v>
      </c>
      <c r="BR85" s="47">
        <v>183</v>
      </c>
      <c r="BS85" s="47">
        <v>128</v>
      </c>
      <c r="BT85" s="47">
        <v>311</v>
      </c>
      <c r="BU85" s="48">
        <v>9116</v>
      </c>
      <c r="BV85" s="48">
        <v>36113</v>
      </c>
      <c r="BW85" s="47">
        <v>18</v>
      </c>
      <c r="BX85" s="47">
        <v>2</v>
      </c>
      <c r="BY85" s="47">
        <v>20</v>
      </c>
      <c r="BZ85" s="47">
        <v>51</v>
      </c>
      <c r="CA85" s="49">
        <v>602</v>
      </c>
      <c r="CB85" s="49">
        <v>178</v>
      </c>
      <c r="CC85" s="49">
        <v>780</v>
      </c>
      <c r="CD85" s="50">
        <f t="shared" si="21"/>
        <v>0.35714285714285715</v>
      </c>
      <c r="CE85" s="51">
        <v>5309</v>
      </c>
      <c r="CF85" s="52" t="s">
        <v>489</v>
      </c>
      <c r="CG85" s="50">
        <f t="shared" si="17"/>
        <v>2.4308608058608057</v>
      </c>
      <c r="CH85" s="49">
        <v>584</v>
      </c>
      <c r="CI85" s="49">
        <v>775</v>
      </c>
      <c r="CJ85" s="52" t="s">
        <v>488</v>
      </c>
      <c r="CK85" s="51">
        <v>3046</v>
      </c>
      <c r="CL85" s="49">
        <v>212</v>
      </c>
      <c r="CM85" s="49"/>
      <c r="CN85" s="49"/>
      <c r="CO85" s="51">
        <v>12278</v>
      </c>
      <c r="CP85" s="51">
        <v>1725</v>
      </c>
      <c r="CQ85" s="51">
        <v>15536</v>
      </c>
      <c r="CR85" s="50">
        <f t="shared" si="22"/>
        <v>7.1135531135531131</v>
      </c>
      <c r="CS85" s="50">
        <f t="shared" si="18"/>
        <v>2.9263514786212093</v>
      </c>
      <c r="CT85" s="49">
        <v>190</v>
      </c>
      <c r="CU85" s="49">
        <v>349</v>
      </c>
      <c r="CV85" s="49">
        <v>22</v>
      </c>
      <c r="CW85" s="49">
        <v>86</v>
      </c>
      <c r="CX85" s="49">
        <v>6</v>
      </c>
      <c r="CY85" s="49">
        <v>114</v>
      </c>
      <c r="CZ85" s="49">
        <v>16</v>
      </c>
      <c r="DA85" s="49">
        <v>183</v>
      </c>
      <c r="DB85" s="51">
        <v>1132</v>
      </c>
      <c r="DC85" s="49">
        <v>80</v>
      </c>
      <c r="DD85" s="51">
        <v>1395</v>
      </c>
      <c r="DE85" s="49">
        <v>8</v>
      </c>
      <c r="DF85" s="49">
        <v>4</v>
      </c>
      <c r="DG85" s="49">
        <v>2</v>
      </c>
      <c r="DH85" s="49">
        <v>14</v>
      </c>
      <c r="DI85" s="51">
        <v>128</v>
      </c>
      <c r="DJ85" s="49">
        <v>73</v>
      </c>
      <c r="DK85" s="49">
        <v>34</v>
      </c>
      <c r="DL85" s="49">
        <v>22</v>
      </c>
      <c r="DM85" s="51">
        <v>129</v>
      </c>
      <c r="DN85" s="51">
        <v>1524</v>
      </c>
      <c r="DO85" s="50">
        <f t="shared" si="23"/>
        <v>0.69780219780219777</v>
      </c>
      <c r="DP85" s="49">
        <v>46</v>
      </c>
      <c r="DQ85" s="49">
        <v>14</v>
      </c>
      <c r="DR85" s="51">
        <v>1072</v>
      </c>
      <c r="DS85" s="49">
        <v>10</v>
      </c>
      <c r="DT85" s="49">
        <v>400</v>
      </c>
      <c r="DU85" s="49">
        <v>0</v>
      </c>
      <c r="DV85" s="49">
        <v>0</v>
      </c>
      <c r="DW85" s="49">
        <v>28</v>
      </c>
      <c r="DX85" s="49">
        <v>7</v>
      </c>
      <c r="DY85" s="49">
        <v>7</v>
      </c>
      <c r="DZ85" s="49">
        <v>245</v>
      </c>
      <c r="EA85" s="51">
        <v>3016</v>
      </c>
      <c r="EB85" s="51">
        <v>2045</v>
      </c>
    </row>
    <row r="86" spans="1:132" s="3" customFormat="1">
      <c r="A86" s="3" t="s">
        <v>173</v>
      </c>
      <c r="B86" s="3" t="s">
        <v>448</v>
      </c>
      <c r="C86" s="3" t="s">
        <v>293</v>
      </c>
      <c r="D86" s="35" t="s">
        <v>188</v>
      </c>
      <c r="E86" s="37">
        <v>652</v>
      </c>
      <c r="F86" s="37"/>
      <c r="G86" s="37">
        <v>76</v>
      </c>
      <c r="H86" s="36"/>
      <c r="I86" s="37"/>
      <c r="J86" s="37">
        <v>3046</v>
      </c>
      <c r="K86" s="36">
        <v>42</v>
      </c>
      <c r="L86" s="37">
        <v>1224</v>
      </c>
      <c r="M86" s="38">
        <f t="shared" si="24"/>
        <v>0.40183847669074196</v>
      </c>
      <c r="N86" s="39">
        <v>43647</v>
      </c>
      <c r="O86" s="39">
        <v>44012</v>
      </c>
      <c r="P86" s="40">
        <v>0</v>
      </c>
      <c r="Q86" s="40">
        <v>0</v>
      </c>
      <c r="R86" s="40">
        <v>13</v>
      </c>
      <c r="S86" s="40">
        <v>13</v>
      </c>
      <c r="T86" s="40">
        <v>1</v>
      </c>
      <c r="U86" s="40">
        <v>14</v>
      </c>
      <c r="V86" s="40">
        <v>0</v>
      </c>
      <c r="W86" s="40">
        <v>17</v>
      </c>
      <c r="X86" s="41">
        <v>8400</v>
      </c>
      <c r="Y86" s="42">
        <f t="shared" si="19"/>
        <v>2.757715036112935</v>
      </c>
      <c r="Z86" s="41">
        <v>0</v>
      </c>
      <c r="AA86" s="41">
        <v>0</v>
      </c>
      <c r="AB86" s="41">
        <v>0</v>
      </c>
      <c r="AC86" s="41">
        <v>17054</v>
      </c>
      <c r="AD86" s="41">
        <v>17054</v>
      </c>
      <c r="AE86" s="41">
        <v>25454</v>
      </c>
      <c r="AF86" s="41">
        <v>0</v>
      </c>
      <c r="AG86" s="41">
        <v>25454</v>
      </c>
      <c r="AH86" s="41">
        <v>200</v>
      </c>
      <c r="AI86" s="41">
        <v>0</v>
      </c>
      <c r="AJ86" s="41">
        <v>0</v>
      </c>
      <c r="AK86" s="41">
        <v>200</v>
      </c>
      <c r="AL86" s="41">
        <v>0</v>
      </c>
      <c r="AM86" s="43">
        <v>390</v>
      </c>
      <c r="AN86" s="41">
        <v>0</v>
      </c>
      <c r="AO86" s="41">
        <v>390</v>
      </c>
      <c r="AP86" s="41">
        <v>6150</v>
      </c>
      <c r="AQ86" s="41">
        <v>6740</v>
      </c>
      <c r="AR86" s="41">
        <v>1200</v>
      </c>
      <c r="AS86" s="44">
        <v>0</v>
      </c>
      <c r="AT86" s="44">
        <v>0</v>
      </c>
      <c r="AU86" s="44">
        <v>0</v>
      </c>
      <c r="AV86" s="44">
        <v>0</v>
      </c>
      <c r="AW86" s="44">
        <v>0</v>
      </c>
      <c r="AX86" s="45"/>
      <c r="AY86" s="45"/>
      <c r="AZ86" s="45"/>
      <c r="BA86" s="45">
        <v>1652</v>
      </c>
      <c r="BB86" s="46">
        <f t="shared" si="20"/>
        <v>0.54235062376887722</v>
      </c>
      <c r="BC86" s="45">
        <v>11036</v>
      </c>
      <c r="BD86" s="45">
        <v>844</v>
      </c>
      <c r="BE86" s="45">
        <v>11880</v>
      </c>
      <c r="BF86" s="45">
        <v>13037</v>
      </c>
      <c r="BG86" s="45">
        <v>25454</v>
      </c>
      <c r="BH86" s="45">
        <v>26569</v>
      </c>
      <c r="BI86" s="45">
        <v>6036</v>
      </c>
      <c r="BJ86" s="45">
        <v>0</v>
      </c>
      <c r="BK86" s="48">
        <v>3450</v>
      </c>
      <c r="BL86" s="48">
        <v>5300</v>
      </c>
      <c r="BM86" s="48">
        <v>8750</v>
      </c>
      <c r="BN86" s="47">
        <v>841</v>
      </c>
      <c r="BO86" s="47">
        <v>375</v>
      </c>
      <c r="BP86" s="47">
        <v>213</v>
      </c>
      <c r="BQ86" s="47">
        <v>588</v>
      </c>
      <c r="BR86" s="47">
        <v>145</v>
      </c>
      <c r="BS86" s="47">
        <v>34</v>
      </c>
      <c r="BT86" s="47">
        <v>179</v>
      </c>
      <c r="BU86" s="47">
        <v>10741</v>
      </c>
      <c r="BV86" s="48">
        <v>21099</v>
      </c>
      <c r="BW86" s="47">
        <v>5</v>
      </c>
      <c r="BX86" s="47">
        <v>1</v>
      </c>
      <c r="BY86" s="47">
        <v>6</v>
      </c>
      <c r="BZ86" s="47">
        <v>51</v>
      </c>
      <c r="CA86" s="49"/>
      <c r="CB86" s="49"/>
      <c r="CC86" s="49"/>
      <c r="CD86" s="50"/>
      <c r="CE86" s="51">
        <v>2315</v>
      </c>
      <c r="CF86" s="52" t="s">
        <v>489</v>
      </c>
      <c r="CG86" s="50">
        <f t="shared" si="17"/>
        <v>0.76001313197636244</v>
      </c>
      <c r="CH86" s="49">
        <v>0</v>
      </c>
      <c r="CI86" s="49">
        <v>45</v>
      </c>
      <c r="CJ86" s="52" t="s">
        <v>488</v>
      </c>
      <c r="CK86" s="49">
        <v>128</v>
      </c>
      <c r="CL86" s="52"/>
      <c r="CM86" s="49">
        <v>408</v>
      </c>
      <c r="CN86" s="49">
        <v>805</v>
      </c>
      <c r="CO86" s="51">
        <v>1213</v>
      </c>
      <c r="CP86" s="49">
        <v>0</v>
      </c>
      <c r="CQ86" s="51">
        <v>1341</v>
      </c>
      <c r="CR86" s="50">
        <f t="shared" si="22"/>
        <v>0.44024950755088643</v>
      </c>
      <c r="CS86" s="50">
        <f t="shared" si="18"/>
        <v>0.57926565874730018</v>
      </c>
      <c r="CT86" s="49">
        <v>0</v>
      </c>
      <c r="CU86" s="49">
        <v>88</v>
      </c>
      <c r="CV86" s="49">
        <v>0</v>
      </c>
      <c r="CW86" s="49">
        <v>0</v>
      </c>
      <c r="CX86" s="49">
        <v>0</v>
      </c>
      <c r="CY86" s="49">
        <v>73</v>
      </c>
      <c r="CZ86" s="49">
        <v>8</v>
      </c>
      <c r="DA86" s="49">
        <v>0</v>
      </c>
      <c r="DB86" s="49">
        <v>0</v>
      </c>
      <c r="DC86" s="49">
        <v>0</v>
      </c>
      <c r="DD86" s="51">
        <v>0</v>
      </c>
      <c r="DE86" s="49">
        <v>4</v>
      </c>
      <c r="DF86" s="49">
        <v>0</v>
      </c>
      <c r="DG86" s="49">
        <v>0</v>
      </c>
      <c r="DH86" s="49">
        <v>4</v>
      </c>
      <c r="DI86" s="51">
        <v>77</v>
      </c>
      <c r="DJ86" s="49">
        <v>0</v>
      </c>
      <c r="DK86" s="49">
        <v>0</v>
      </c>
      <c r="DL86" s="49">
        <v>0</v>
      </c>
      <c r="DM86" s="51">
        <v>0</v>
      </c>
      <c r="DN86" s="51">
        <v>0</v>
      </c>
      <c r="DO86" s="50">
        <f t="shared" si="23"/>
        <v>0</v>
      </c>
      <c r="DP86" s="49">
        <v>6</v>
      </c>
      <c r="DQ86" s="49">
        <v>0</v>
      </c>
      <c r="DR86" s="49">
        <v>0</v>
      </c>
      <c r="DS86" s="49">
        <v>0</v>
      </c>
      <c r="DT86" s="49">
        <v>0</v>
      </c>
      <c r="DU86" s="49">
        <v>4</v>
      </c>
      <c r="DV86" s="49">
        <v>0</v>
      </c>
      <c r="DW86" s="49">
        <v>0</v>
      </c>
      <c r="DX86" s="49">
        <v>2</v>
      </c>
      <c r="DY86" s="49">
        <v>1</v>
      </c>
      <c r="DZ86" s="49">
        <v>298</v>
      </c>
      <c r="EA86" s="49">
        <v>450</v>
      </c>
      <c r="EB86" s="51">
        <v>1208</v>
      </c>
    </row>
    <row r="87" spans="1:132" s="3" customFormat="1">
      <c r="A87" s="3" t="s">
        <v>175</v>
      </c>
      <c r="B87" s="3" t="s">
        <v>450</v>
      </c>
      <c r="C87" s="3" t="s">
        <v>293</v>
      </c>
      <c r="D87" s="35" t="s">
        <v>187</v>
      </c>
      <c r="E87" s="37">
        <v>1144</v>
      </c>
      <c r="F87" s="37"/>
      <c r="G87" s="37">
        <v>57</v>
      </c>
      <c r="H87" s="36"/>
      <c r="I87" s="37"/>
      <c r="J87" s="37">
        <v>2267</v>
      </c>
      <c r="K87" s="36">
        <v>37</v>
      </c>
      <c r="L87" s="37">
        <v>1680</v>
      </c>
      <c r="M87" s="38">
        <f t="shared" si="24"/>
        <v>0.74106749007498895</v>
      </c>
      <c r="N87" s="39">
        <v>43647</v>
      </c>
      <c r="O87" s="39">
        <v>44012</v>
      </c>
      <c r="P87" s="40">
        <v>0</v>
      </c>
      <c r="Q87" s="40">
        <v>26</v>
      </c>
      <c r="R87" s="40">
        <v>32</v>
      </c>
      <c r="S87" s="40">
        <v>58</v>
      </c>
      <c r="T87" s="40">
        <v>0</v>
      </c>
      <c r="U87" s="40">
        <v>58</v>
      </c>
      <c r="V87" s="40">
        <v>0</v>
      </c>
      <c r="W87" s="40">
        <v>11</v>
      </c>
      <c r="X87" s="41">
        <v>72315</v>
      </c>
      <c r="Y87" s="42">
        <f t="shared" si="19"/>
        <v>31.898985443317159</v>
      </c>
      <c r="Z87" s="41">
        <v>0</v>
      </c>
      <c r="AA87" s="41">
        <v>0</v>
      </c>
      <c r="AB87" s="41">
        <v>0</v>
      </c>
      <c r="AC87" s="41">
        <v>4315</v>
      </c>
      <c r="AD87" s="41">
        <v>4315</v>
      </c>
      <c r="AE87" s="41">
        <v>76630</v>
      </c>
      <c r="AF87" s="41">
        <v>0</v>
      </c>
      <c r="AG87" s="41">
        <v>76630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3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21000</v>
      </c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5">
        <v>8071</v>
      </c>
      <c r="AY87" s="45">
        <v>605</v>
      </c>
      <c r="AZ87" s="45">
        <v>828</v>
      </c>
      <c r="BA87" s="45">
        <v>9504</v>
      </c>
      <c r="BB87" s="46">
        <f t="shared" si="20"/>
        <v>4.1923246581385092</v>
      </c>
      <c r="BC87" s="45">
        <v>51402</v>
      </c>
      <c r="BD87" s="45">
        <v>7231</v>
      </c>
      <c r="BE87" s="45">
        <v>58633</v>
      </c>
      <c r="BF87" s="45">
        <v>8493</v>
      </c>
      <c r="BG87" s="45">
        <v>76630</v>
      </c>
      <c r="BH87" s="45">
        <v>76630</v>
      </c>
      <c r="BI87" s="45">
        <v>0</v>
      </c>
      <c r="BJ87" s="45">
        <v>0</v>
      </c>
      <c r="BK87" s="48">
        <v>8158</v>
      </c>
      <c r="BL87" s="48">
        <v>3265</v>
      </c>
      <c r="BM87" s="48">
        <v>11423</v>
      </c>
      <c r="BN87" s="48">
        <v>17439</v>
      </c>
      <c r="BO87" s="47">
        <v>868</v>
      </c>
      <c r="BP87" s="47">
        <v>298</v>
      </c>
      <c r="BQ87" s="48">
        <v>1166</v>
      </c>
      <c r="BR87" s="47">
        <v>203</v>
      </c>
      <c r="BS87" s="47">
        <v>84</v>
      </c>
      <c r="BT87" s="47">
        <v>287</v>
      </c>
      <c r="BU87" s="48">
        <v>19838</v>
      </c>
      <c r="BV87" s="48">
        <v>50153</v>
      </c>
      <c r="BW87" s="47">
        <v>12</v>
      </c>
      <c r="BX87" s="47">
        <v>0</v>
      </c>
      <c r="BY87" s="47">
        <v>12</v>
      </c>
      <c r="BZ87" s="47">
        <v>51</v>
      </c>
      <c r="CA87" s="51">
        <v>1244</v>
      </c>
      <c r="CB87" s="49">
        <v>175</v>
      </c>
      <c r="CC87" s="51">
        <v>1419</v>
      </c>
      <c r="CD87" s="50">
        <f>CC87/J87</f>
        <v>0.62593736215262463</v>
      </c>
      <c r="CE87" s="51">
        <v>5851</v>
      </c>
      <c r="CF87" s="52" t="s">
        <v>489</v>
      </c>
      <c r="CG87" s="50">
        <f t="shared" si="17"/>
        <v>2.5809439788266433</v>
      </c>
      <c r="CH87" s="49">
        <v>52</v>
      </c>
      <c r="CI87" s="51">
        <v>2000</v>
      </c>
      <c r="CJ87" s="52" t="s">
        <v>488</v>
      </c>
      <c r="CK87" s="49">
        <v>660</v>
      </c>
      <c r="CL87" s="49">
        <v>0</v>
      </c>
      <c r="CM87" s="49"/>
      <c r="CN87" s="49"/>
      <c r="CO87" s="51">
        <v>4982</v>
      </c>
      <c r="CP87" s="49">
        <v>310</v>
      </c>
      <c r="CQ87" s="51">
        <v>5642</v>
      </c>
      <c r="CR87" s="50">
        <f t="shared" si="22"/>
        <v>2.4887516541685044</v>
      </c>
      <c r="CS87" s="50">
        <f t="shared" si="18"/>
        <v>0.96427961032302167</v>
      </c>
      <c r="CT87" s="49">
        <v>68</v>
      </c>
      <c r="CU87" s="49">
        <v>139</v>
      </c>
      <c r="CV87" s="49">
        <v>67</v>
      </c>
      <c r="CW87" s="49">
        <v>38</v>
      </c>
      <c r="CX87" s="49">
        <v>0</v>
      </c>
      <c r="CY87" s="49">
        <v>105</v>
      </c>
      <c r="CZ87" s="49">
        <v>27</v>
      </c>
      <c r="DA87" s="49">
        <v>446</v>
      </c>
      <c r="DB87" s="51">
        <v>1098</v>
      </c>
      <c r="DC87" s="49">
        <v>0</v>
      </c>
      <c r="DD87" s="51">
        <v>1544</v>
      </c>
      <c r="DE87" s="49">
        <v>0</v>
      </c>
      <c r="DF87" s="49">
        <v>0</v>
      </c>
      <c r="DG87" s="49">
        <v>0</v>
      </c>
      <c r="DH87" s="49">
        <v>0</v>
      </c>
      <c r="DI87" s="51">
        <v>105</v>
      </c>
      <c r="DJ87" s="49">
        <v>0</v>
      </c>
      <c r="DK87" s="49">
        <v>0</v>
      </c>
      <c r="DL87" s="49">
        <v>0</v>
      </c>
      <c r="DM87" s="51">
        <v>0</v>
      </c>
      <c r="DN87" s="51">
        <v>1544</v>
      </c>
      <c r="DO87" s="50">
        <f t="shared" si="23"/>
        <v>0.68107631230701371</v>
      </c>
      <c r="DP87" s="49">
        <v>0</v>
      </c>
      <c r="DQ87" s="49">
        <v>0</v>
      </c>
      <c r="DR87" s="49">
        <v>0</v>
      </c>
      <c r="DS87" s="49">
        <v>0</v>
      </c>
      <c r="DT87" s="49">
        <v>0</v>
      </c>
      <c r="DU87" s="49">
        <v>10</v>
      </c>
      <c r="DV87" s="49">
        <v>0</v>
      </c>
      <c r="DW87" s="49">
        <v>0</v>
      </c>
      <c r="DX87" s="49">
        <v>3</v>
      </c>
      <c r="DY87" s="49">
        <v>40</v>
      </c>
      <c r="DZ87" s="49">
        <v>740</v>
      </c>
      <c r="EA87" s="51">
        <v>5724</v>
      </c>
      <c r="EB87" s="49"/>
    </row>
    <row r="88" spans="1:132" s="3" customFormat="1">
      <c r="A88" s="3" t="s">
        <v>179</v>
      </c>
      <c r="B88" s="3" t="s">
        <v>452</v>
      </c>
      <c r="C88" s="3" t="s">
        <v>291</v>
      </c>
      <c r="D88" s="35" t="s">
        <v>188</v>
      </c>
      <c r="E88" s="37">
        <v>444</v>
      </c>
      <c r="F88" s="37"/>
      <c r="G88" s="37">
        <v>28</v>
      </c>
      <c r="H88" s="36"/>
      <c r="I88" s="37"/>
      <c r="J88" s="36">
        <v>717</v>
      </c>
      <c r="K88" s="36">
        <v>37</v>
      </c>
      <c r="L88" s="36">
        <v>800</v>
      </c>
      <c r="M88" s="38">
        <f t="shared" si="24"/>
        <v>1.1157601115760112</v>
      </c>
      <c r="N88" s="39">
        <v>43647</v>
      </c>
      <c r="O88" s="39">
        <v>44012</v>
      </c>
      <c r="P88" s="40">
        <v>0</v>
      </c>
      <c r="Q88" s="40">
        <v>20</v>
      </c>
      <c r="R88" s="40">
        <v>0</v>
      </c>
      <c r="S88" s="40">
        <v>20</v>
      </c>
      <c r="T88" s="40">
        <v>0</v>
      </c>
      <c r="U88" s="40">
        <v>20</v>
      </c>
      <c r="V88" s="40">
        <v>10</v>
      </c>
      <c r="W88" s="40">
        <v>10</v>
      </c>
      <c r="X88" s="41">
        <v>23100</v>
      </c>
      <c r="Y88" s="42">
        <f t="shared" si="19"/>
        <v>32.21757322175732</v>
      </c>
      <c r="Z88" s="41">
        <v>0</v>
      </c>
      <c r="AA88" s="41">
        <v>0</v>
      </c>
      <c r="AB88" s="41">
        <v>0</v>
      </c>
      <c r="AC88" s="41">
        <v>4864</v>
      </c>
      <c r="AD88" s="41">
        <v>4864</v>
      </c>
      <c r="AE88" s="41">
        <v>27964</v>
      </c>
      <c r="AF88" s="41">
        <v>0</v>
      </c>
      <c r="AG88" s="41">
        <v>27964</v>
      </c>
      <c r="AH88" s="41">
        <v>200</v>
      </c>
      <c r="AI88" s="41">
        <v>0</v>
      </c>
      <c r="AJ88" s="41">
        <v>0</v>
      </c>
      <c r="AK88" s="41">
        <v>200</v>
      </c>
      <c r="AL88" s="41">
        <v>0</v>
      </c>
      <c r="AM88" s="43">
        <v>0</v>
      </c>
      <c r="AN88" s="41">
        <v>0</v>
      </c>
      <c r="AO88" s="41">
        <v>0</v>
      </c>
      <c r="AP88" s="41">
        <v>0</v>
      </c>
      <c r="AQ88" s="41">
        <v>200</v>
      </c>
      <c r="AR88" s="41">
        <v>0</v>
      </c>
      <c r="AS88" s="44">
        <v>0</v>
      </c>
      <c r="AT88" s="44">
        <v>0</v>
      </c>
      <c r="AU88" s="44">
        <v>0</v>
      </c>
      <c r="AV88" s="44">
        <v>0</v>
      </c>
      <c r="AW88" s="44">
        <v>0</v>
      </c>
      <c r="AX88" s="45"/>
      <c r="AY88" s="45"/>
      <c r="AZ88" s="45"/>
      <c r="BA88" s="45">
        <v>6200</v>
      </c>
      <c r="BB88" s="46">
        <f t="shared" si="20"/>
        <v>8.6471408647140873</v>
      </c>
      <c r="BC88" s="45"/>
      <c r="BD88" s="45"/>
      <c r="BE88" s="45">
        <v>22472</v>
      </c>
      <c r="BF88" s="45">
        <v>3659</v>
      </c>
      <c r="BG88" s="45">
        <v>27964</v>
      </c>
      <c r="BH88" s="45">
        <v>32331</v>
      </c>
      <c r="BI88" s="45">
        <v>0</v>
      </c>
      <c r="BJ88" s="45">
        <v>0</v>
      </c>
      <c r="BK88" s="47"/>
      <c r="BL88" s="47"/>
      <c r="BM88" s="48">
        <v>6525</v>
      </c>
      <c r="BN88" s="47">
        <v>0</v>
      </c>
      <c r="BO88" s="47">
        <v>356</v>
      </c>
      <c r="BP88" s="47">
        <v>131</v>
      </c>
      <c r="BQ88" s="47">
        <v>487</v>
      </c>
      <c r="BR88" s="47">
        <v>360</v>
      </c>
      <c r="BS88" s="47">
        <v>45</v>
      </c>
      <c r="BT88" s="47">
        <v>405</v>
      </c>
      <c r="BU88" s="47">
        <v>0</v>
      </c>
      <c r="BV88" s="48">
        <v>7417</v>
      </c>
      <c r="BW88" s="47">
        <v>12</v>
      </c>
      <c r="BX88" s="47">
        <v>0</v>
      </c>
      <c r="BY88" s="47">
        <v>12</v>
      </c>
      <c r="BZ88" s="47">
        <v>51</v>
      </c>
      <c r="CA88" s="49"/>
      <c r="CB88" s="49"/>
      <c r="CC88" s="49">
        <v>430</v>
      </c>
      <c r="CD88" s="50">
        <f>CC88/J88</f>
        <v>0.59972105997210601</v>
      </c>
      <c r="CE88" s="51">
        <v>1500</v>
      </c>
      <c r="CF88" s="52" t="s">
        <v>489</v>
      </c>
      <c r="CG88" s="50">
        <f t="shared" si="17"/>
        <v>2.0920502092050208</v>
      </c>
      <c r="CH88" s="49">
        <v>100</v>
      </c>
      <c r="CI88" s="49">
        <v>350</v>
      </c>
      <c r="CJ88" s="52" t="s">
        <v>488</v>
      </c>
      <c r="CK88" s="49">
        <v>0</v>
      </c>
      <c r="CL88" s="49">
        <v>0</v>
      </c>
      <c r="CM88" s="49"/>
      <c r="CN88" s="49"/>
      <c r="CO88" s="51">
        <v>1901</v>
      </c>
      <c r="CP88" s="49">
        <v>302</v>
      </c>
      <c r="CQ88" s="51">
        <v>1901</v>
      </c>
      <c r="CR88" s="50">
        <f t="shared" si="22"/>
        <v>2.6513249651324964</v>
      </c>
      <c r="CS88" s="50">
        <f t="shared" si="18"/>
        <v>1.2673333333333334</v>
      </c>
      <c r="CT88" s="49">
        <v>0</v>
      </c>
      <c r="CU88" s="49">
        <v>0</v>
      </c>
      <c r="CV88" s="49">
        <v>20</v>
      </c>
      <c r="CW88" s="49">
        <v>5</v>
      </c>
      <c r="CX88" s="49">
        <v>0</v>
      </c>
      <c r="CY88" s="49">
        <v>25</v>
      </c>
      <c r="CZ88" s="49">
        <v>8</v>
      </c>
      <c r="DA88" s="49">
        <v>334</v>
      </c>
      <c r="DB88" s="49">
        <v>50</v>
      </c>
      <c r="DC88" s="49">
        <v>0</v>
      </c>
      <c r="DD88" s="51">
        <v>384</v>
      </c>
      <c r="DE88" s="49">
        <v>3</v>
      </c>
      <c r="DF88" s="49">
        <v>0</v>
      </c>
      <c r="DG88" s="49">
        <v>0</v>
      </c>
      <c r="DH88" s="49">
        <v>3</v>
      </c>
      <c r="DI88" s="51">
        <v>28</v>
      </c>
      <c r="DJ88" s="49">
        <v>21</v>
      </c>
      <c r="DK88" s="49">
        <v>0</v>
      </c>
      <c r="DL88" s="49">
        <v>0</v>
      </c>
      <c r="DM88" s="51">
        <v>21</v>
      </c>
      <c r="DN88" s="51">
        <v>405</v>
      </c>
      <c r="DO88" s="50">
        <f t="shared" si="23"/>
        <v>0.56485355648535562</v>
      </c>
      <c r="DP88" s="49">
        <v>45</v>
      </c>
      <c r="DQ88" s="49">
        <v>0</v>
      </c>
      <c r="DR88" s="49">
        <v>0</v>
      </c>
      <c r="DS88" s="49">
        <v>2</v>
      </c>
      <c r="DT88" s="49">
        <v>50</v>
      </c>
      <c r="DU88" s="49">
        <v>5</v>
      </c>
      <c r="DV88" s="49">
        <v>0</v>
      </c>
      <c r="DW88" s="49">
        <v>0</v>
      </c>
      <c r="DX88" s="49">
        <v>2</v>
      </c>
      <c r="DY88" s="49">
        <v>10</v>
      </c>
      <c r="DZ88" s="49">
        <v>200</v>
      </c>
      <c r="EA88" s="49">
        <v>800</v>
      </c>
      <c r="EB88" s="51">
        <v>4000</v>
      </c>
    </row>
    <row r="89" spans="1:132" s="3" customFormat="1">
      <c r="A89" s="3" t="s">
        <v>180</v>
      </c>
      <c r="B89" s="3" t="s">
        <v>453</v>
      </c>
      <c r="C89" s="3" t="s">
        <v>294</v>
      </c>
      <c r="D89" s="35" t="s">
        <v>187</v>
      </c>
      <c r="E89" s="37">
        <v>1368</v>
      </c>
      <c r="F89" s="37"/>
      <c r="G89" s="37">
        <v>44</v>
      </c>
      <c r="H89" s="36"/>
      <c r="I89" s="37"/>
      <c r="J89" s="37">
        <v>7232</v>
      </c>
      <c r="K89" s="36">
        <v>36</v>
      </c>
      <c r="L89" s="37">
        <v>2000</v>
      </c>
      <c r="M89" s="38">
        <f t="shared" si="24"/>
        <v>0.27654867256637167</v>
      </c>
      <c r="N89" s="39">
        <v>43647</v>
      </c>
      <c r="O89" s="39">
        <v>44012</v>
      </c>
      <c r="P89" s="40">
        <v>0</v>
      </c>
      <c r="Q89" s="40">
        <v>40</v>
      </c>
      <c r="R89" s="40">
        <v>24</v>
      </c>
      <c r="S89" s="40">
        <v>64</v>
      </c>
      <c r="T89" s="40">
        <v>14</v>
      </c>
      <c r="U89" s="40">
        <v>78</v>
      </c>
      <c r="V89" s="40">
        <v>0</v>
      </c>
      <c r="W89" s="40">
        <v>2</v>
      </c>
      <c r="X89" s="41">
        <v>219131</v>
      </c>
      <c r="Y89" s="42">
        <f t="shared" si="19"/>
        <v>30.300193584070797</v>
      </c>
      <c r="Z89" s="41">
        <v>10</v>
      </c>
      <c r="AA89" s="41">
        <v>10</v>
      </c>
      <c r="AB89" s="41">
        <v>0</v>
      </c>
      <c r="AC89" s="41">
        <v>812</v>
      </c>
      <c r="AD89" s="41">
        <v>812</v>
      </c>
      <c r="AE89" s="41">
        <v>219943</v>
      </c>
      <c r="AF89" s="41">
        <v>0</v>
      </c>
      <c r="AG89" s="41">
        <v>219943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3">
        <v>292.5</v>
      </c>
      <c r="AN89" s="41">
        <v>10627</v>
      </c>
      <c r="AO89" s="41">
        <v>10920</v>
      </c>
      <c r="AP89" s="41">
        <v>0</v>
      </c>
      <c r="AQ89" s="41">
        <v>10920</v>
      </c>
      <c r="AR89" s="41">
        <v>0</v>
      </c>
      <c r="AS89" s="44">
        <v>0</v>
      </c>
      <c r="AT89" s="44">
        <v>0</v>
      </c>
      <c r="AU89" s="44">
        <v>0</v>
      </c>
      <c r="AV89" s="44">
        <v>0</v>
      </c>
      <c r="AW89" s="44">
        <v>0</v>
      </c>
      <c r="AX89" s="45">
        <v>11568</v>
      </c>
      <c r="AY89" s="45">
        <v>4958</v>
      </c>
      <c r="AZ89" s="45">
        <v>0</v>
      </c>
      <c r="BA89" s="45">
        <v>16526</v>
      </c>
      <c r="BB89" s="46">
        <f t="shared" si="20"/>
        <v>2.2851216814159292</v>
      </c>
      <c r="BC89" s="45">
        <v>103283</v>
      </c>
      <c r="BD89" s="45">
        <v>41244</v>
      </c>
      <c r="BE89" s="45">
        <v>144527</v>
      </c>
      <c r="BF89" s="45">
        <v>32976</v>
      </c>
      <c r="BG89" s="45">
        <v>219943</v>
      </c>
      <c r="BH89" s="45">
        <v>194029</v>
      </c>
      <c r="BI89" s="45">
        <v>0</v>
      </c>
      <c r="BJ89" s="45">
        <v>0</v>
      </c>
      <c r="BK89" s="48">
        <v>5638</v>
      </c>
      <c r="BL89" s="48">
        <v>4254</v>
      </c>
      <c r="BM89" s="48">
        <v>9892</v>
      </c>
      <c r="BN89" s="48">
        <v>17439</v>
      </c>
      <c r="BO89" s="47"/>
      <c r="BP89" s="47"/>
      <c r="BQ89" s="47">
        <v>694</v>
      </c>
      <c r="BR89" s="47">
        <v>313</v>
      </c>
      <c r="BS89" s="47">
        <v>48</v>
      </c>
      <c r="BT89" s="47">
        <v>361</v>
      </c>
      <c r="BU89" s="48">
        <v>19838</v>
      </c>
      <c r="BV89" s="48">
        <v>48224</v>
      </c>
      <c r="BW89" s="47"/>
      <c r="BX89" s="47"/>
      <c r="BY89" s="47"/>
      <c r="BZ89" s="47">
        <v>52</v>
      </c>
      <c r="CA89" s="51">
        <v>4202</v>
      </c>
      <c r="CB89" s="49">
        <v>221</v>
      </c>
      <c r="CC89" s="51">
        <v>4423</v>
      </c>
      <c r="CD89" s="50">
        <f>CC89/J89</f>
        <v>0.61158738938053092</v>
      </c>
      <c r="CE89" s="51">
        <v>8742</v>
      </c>
      <c r="CF89" s="52" t="s">
        <v>489</v>
      </c>
      <c r="CG89" s="50">
        <f t="shared" si="17"/>
        <v>1.2087942477876106</v>
      </c>
      <c r="CH89" s="49">
        <v>42</v>
      </c>
      <c r="CI89" s="49">
        <v>134</v>
      </c>
      <c r="CJ89" s="52" t="s">
        <v>489</v>
      </c>
      <c r="CK89" s="51">
        <v>2959</v>
      </c>
      <c r="CL89" s="49">
        <v>850</v>
      </c>
      <c r="CM89" s="51">
        <v>3995</v>
      </c>
      <c r="CN89" s="51">
        <v>4586</v>
      </c>
      <c r="CO89" s="51">
        <v>8581</v>
      </c>
      <c r="CP89" s="49">
        <v>58</v>
      </c>
      <c r="CQ89" s="51">
        <v>12390</v>
      </c>
      <c r="CR89" s="50">
        <f t="shared" si="22"/>
        <v>1.7132190265486726</v>
      </c>
      <c r="CS89" s="50">
        <f t="shared" si="18"/>
        <v>1.4172958133150309</v>
      </c>
      <c r="CT89" s="49">
        <v>156</v>
      </c>
      <c r="CU89" s="49">
        <v>168</v>
      </c>
      <c r="CV89" s="49">
        <v>59</v>
      </c>
      <c r="CW89" s="49">
        <v>58</v>
      </c>
      <c r="CX89" s="49">
        <v>29</v>
      </c>
      <c r="CY89" s="49">
        <v>146</v>
      </c>
      <c r="CZ89" s="49">
        <v>5</v>
      </c>
      <c r="DA89" s="49">
        <v>400</v>
      </c>
      <c r="DB89" s="49">
        <v>287</v>
      </c>
      <c r="DC89" s="49">
        <v>158</v>
      </c>
      <c r="DD89" s="51">
        <v>845</v>
      </c>
      <c r="DE89" s="49">
        <v>0</v>
      </c>
      <c r="DF89" s="49">
        <v>0</v>
      </c>
      <c r="DG89" s="49">
        <v>16</v>
      </c>
      <c r="DH89" s="49">
        <v>16</v>
      </c>
      <c r="DI89" s="51">
        <v>162</v>
      </c>
      <c r="DJ89" s="49">
        <v>0</v>
      </c>
      <c r="DK89" s="49">
        <v>0</v>
      </c>
      <c r="DL89" s="49">
        <v>72</v>
      </c>
      <c r="DM89" s="51">
        <v>72</v>
      </c>
      <c r="DN89" s="51">
        <v>917</v>
      </c>
      <c r="DO89" s="50">
        <f t="shared" si="23"/>
        <v>0.12679756637168141</v>
      </c>
      <c r="DP89" s="49">
        <v>0</v>
      </c>
      <c r="DQ89" s="49">
        <v>18</v>
      </c>
      <c r="DR89" s="51">
        <v>3344</v>
      </c>
      <c r="DS89" s="49">
        <v>0</v>
      </c>
      <c r="DT89" s="49">
        <v>0</v>
      </c>
      <c r="DU89" s="49">
        <v>5</v>
      </c>
      <c r="DV89" s="49">
        <v>0</v>
      </c>
      <c r="DW89" s="49">
        <v>0</v>
      </c>
      <c r="DX89" s="49">
        <v>2</v>
      </c>
      <c r="DY89" s="49">
        <v>85</v>
      </c>
      <c r="DZ89" s="51">
        <v>1881</v>
      </c>
      <c r="EA89" s="49"/>
      <c r="EB89" s="51">
        <v>3577</v>
      </c>
    </row>
    <row r="90" spans="1:132" s="3" customFormat="1">
      <c r="A90" s="3" t="s">
        <v>182</v>
      </c>
      <c r="B90" s="3" t="s">
        <v>455</v>
      </c>
      <c r="C90" s="3" t="s">
        <v>287</v>
      </c>
      <c r="D90" s="35" t="s">
        <v>189</v>
      </c>
      <c r="E90" s="37">
        <v>630</v>
      </c>
      <c r="F90" s="37"/>
      <c r="G90" s="37"/>
      <c r="H90" s="36"/>
      <c r="I90" s="37"/>
      <c r="J90" s="36">
        <v>934</v>
      </c>
      <c r="K90" s="36">
        <v>42</v>
      </c>
      <c r="L90" s="37">
        <v>1500</v>
      </c>
      <c r="M90" s="38">
        <f t="shared" si="24"/>
        <v>1.6059957173447537</v>
      </c>
      <c r="N90" s="39">
        <v>43647</v>
      </c>
      <c r="O90" s="39">
        <v>44012</v>
      </c>
      <c r="P90" s="40">
        <v>0</v>
      </c>
      <c r="Q90" s="40">
        <v>0</v>
      </c>
      <c r="R90" s="40">
        <v>15</v>
      </c>
      <c r="S90" s="40">
        <v>15</v>
      </c>
      <c r="T90" s="40">
        <v>0</v>
      </c>
      <c r="U90" s="40">
        <v>15</v>
      </c>
      <c r="V90" s="40">
        <v>0</v>
      </c>
      <c r="W90" s="40">
        <v>0</v>
      </c>
      <c r="X90" s="41">
        <v>12000</v>
      </c>
      <c r="Y90" s="42">
        <f t="shared" si="19"/>
        <v>12.847965738758029</v>
      </c>
      <c r="Z90" s="41">
        <v>0</v>
      </c>
      <c r="AA90" s="41">
        <v>0</v>
      </c>
      <c r="AB90" s="41">
        <v>0</v>
      </c>
      <c r="AC90" s="41">
        <v>5557</v>
      </c>
      <c r="AD90" s="41">
        <v>5557</v>
      </c>
      <c r="AE90" s="41">
        <v>17557</v>
      </c>
      <c r="AF90" s="41">
        <v>0</v>
      </c>
      <c r="AG90" s="41">
        <v>17557</v>
      </c>
      <c r="AH90" s="53"/>
      <c r="AI90" s="53"/>
      <c r="AJ90" s="53"/>
      <c r="AK90" s="41">
        <v>0</v>
      </c>
      <c r="AL90" s="53"/>
      <c r="AM90" s="43">
        <v>60</v>
      </c>
      <c r="AN90" s="41">
        <v>0</v>
      </c>
      <c r="AO90" s="41">
        <v>60</v>
      </c>
      <c r="AP90" s="41">
        <v>0</v>
      </c>
      <c r="AQ90" s="41">
        <v>60</v>
      </c>
      <c r="AR90" s="41">
        <v>1725</v>
      </c>
      <c r="AS90" s="44">
        <v>0</v>
      </c>
      <c r="AT90" s="44">
        <v>0</v>
      </c>
      <c r="AU90" s="44">
        <v>0</v>
      </c>
      <c r="AV90" s="44">
        <v>0</v>
      </c>
      <c r="AW90" s="44">
        <v>0</v>
      </c>
      <c r="AX90" s="45">
        <v>2051</v>
      </c>
      <c r="AY90" s="45">
        <v>350</v>
      </c>
      <c r="AZ90" s="45">
        <v>0</v>
      </c>
      <c r="BA90" s="45">
        <v>2401</v>
      </c>
      <c r="BB90" s="46">
        <f t="shared" si="20"/>
        <v>2.5706638115631693</v>
      </c>
      <c r="BC90" s="45">
        <v>13116</v>
      </c>
      <c r="BD90" s="45">
        <v>2021</v>
      </c>
      <c r="BE90" s="45">
        <v>15137</v>
      </c>
      <c r="BF90" s="45">
        <v>1107</v>
      </c>
      <c r="BG90" s="45">
        <v>17557</v>
      </c>
      <c r="BH90" s="45">
        <v>18645</v>
      </c>
      <c r="BI90" s="45">
        <v>0</v>
      </c>
      <c r="BJ90" s="45">
        <v>0</v>
      </c>
      <c r="BK90" s="47"/>
      <c r="BL90" s="47"/>
      <c r="BM90" s="48">
        <v>6817</v>
      </c>
      <c r="BN90" s="48">
        <v>16598</v>
      </c>
      <c r="BO90" s="47"/>
      <c r="BP90" s="47"/>
      <c r="BQ90" s="47">
        <v>210</v>
      </c>
      <c r="BR90" s="47"/>
      <c r="BS90" s="47"/>
      <c r="BT90" s="47">
        <v>210</v>
      </c>
      <c r="BU90" s="48">
        <v>9097</v>
      </c>
      <c r="BV90" s="48">
        <v>32932</v>
      </c>
      <c r="BW90" s="47">
        <v>1</v>
      </c>
      <c r="BX90" s="47">
        <v>0</v>
      </c>
      <c r="BY90" s="47">
        <v>2</v>
      </c>
      <c r="BZ90" s="47">
        <v>51</v>
      </c>
      <c r="CA90" s="49"/>
      <c r="CB90" s="49"/>
      <c r="CC90" s="49">
        <v>814</v>
      </c>
      <c r="CD90" s="50">
        <f>CC90/J90</f>
        <v>0.87152034261241973</v>
      </c>
      <c r="CE90" s="51">
        <v>1584</v>
      </c>
      <c r="CF90" s="52" t="s">
        <v>489</v>
      </c>
      <c r="CG90" s="50">
        <f t="shared" si="17"/>
        <v>1.6959314775160599</v>
      </c>
      <c r="CH90" s="49">
        <v>0</v>
      </c>
      <c r="CI90" s="49">
        <v>41</v>
      </c>
      <c r="CJ90" s="52" t="s">
        <v>489</v>
      </c>
      <c r="CK90" s="49">
        <v>452</v>
      </c>
      <c r="CL90" s="49">
        <v>2</v>
      </c>
      <c r="CM90" s="49"/>
      <c r="CN90" s="49"/>
      <c r="CO90" s="49">
        <v>852</v>
      </c>
      <c r="CP90" s="49">
        <v>0</v>
      </c>
      <c r="CQ90" s="51">
        <v>1306</v>
      </c>
      <c r="CR90" s="50">
        <f t="shared" si="22"/>
        <v>1.3982869379014988</v>
      </c>
      <c r="CS90" s="50">
        <f t="shared" si="18"/>
        <v>0.8244949494949495</v>
      </c>
      <c r="CT90" s="49">
        <v>86</v>
      </c>
      <c r="CU90" s="49">
        <v>89</v>
      </c>
      <c r="CV90" s="49">
        <v>0</v>
      </c>
      <c r="CW90" s="49">
        <v>3</v>
      </c>
      <c r="CX90" s="49">
        <v>0</v>
      </c>
      <c r="CY90" s="49">
        <v>9</v>
      </c>
      <c r="CZ90" s="49">
        <v>3</v>
      </c>
      <c r="DA90" s="49"/>
      <c r="DB90" s="49"/>
      <c r="DC90" s="49"/>
      <c r="DD90" s="51">
        <v>108</v>
      </c>
      <c r="DE90" s="49">
        <v>0</v>
      </c>
      <c r="DF90" s="49">
        <v>0</v>
      </c>
      <c r="DG90" s="49">
        <v>0</v>
      </c>
      <c r="DH90" s="49">
        <v>0</v>
      </c>
      <c r="DI90" s="51">
        <v>9</v>
      </c>
      <c r="DJ90" s="49">
        <v>0</v>
      </c>
      <c r="DK90" s="49">
        <v>0</v>
      </c>
      <c r="DL90" s="49">
        <v>0</v>
      </c>
      <c r="DM90" s="51">
        <v>0</v>
      </c>
      <c r="DN90" s="51">
        <v>108</v>
      </c>
      <c r="DO90" s="50">
        <f t="shared" si="23"/>
        <v>0.11563169164882227</v>
      </c>
      <c r="DP90" s="49">
        <v>12</v>
      </c>
      <c r="DQ90" s="49">
        <v>0</v>
      </c>
      <c r="DR90" s="49">
        <v>0</v>
      </c>
      <c r="DS90" s="49">
        <v>0</v>
      </c>
      <c r="DT90" s="49">
        <v>0</v>
      </c>
      <c r="DU90" s="49">
        <v>0</v>
      </c>
      <c r="DV90" s="49">
        <v>0</v>
      </c>
      <c r="DW90" s="49">
        <v>0</v>
      </c>
      <c r="DX90" s="49">
        <v>2</v>
      </c>
      <c r="DY90" s="49">
        <v>6</v>
      </c>
      <c r="DZ90" s="49">
        <v>20</v>
      </c>
      <c r="EA90" s="49"/>
      <c r="EB90" s="51">
        <v>1051</v>
      </c>
    </row>
    <row r="91" spans="1:132" s="3" customFormat="1" ht="15">
      <c r="A91" s="3" t="s">
        <v>183</v>
      </c>
      <c r="B91" s="3" t="s">
        <v>456</v>
      </c>
      <c r="C91" s="3" t="s">
        <v>285</v>
      </c>
      <c r="D91" s="35" t="s">
        <v>187</v>
      </c>
      <c r="E91" s="37">
        <v>1553</v>
      </c>
      <c r="F91" s="37"/>
      <c r="G91" s="37">
        <v>70</v>
      </c>
      <c r="H91" s="36"/>
      <c r="I91" s="37"/>
      <c r="J91" s="37">
        <v>1666</v>
      </c>
      <c r="K91" s="36">
        <v>38</v>
      </c>
      <c r="L91" s="37">
        <v>5200</v>
      </c>
      <c r="M91" s="38">
        <f t="shared" si="24"/>
        <v>3.1212484993997598</v>
      </c>
      <c r="N91" s="39">
        <v>43647</v>
      </c>
      <c r="O91" s="39">
        <v>44012</v>
      </c>
      <c r="P91" s="40">
        <v>35</v>
      </c>
      <c r="Q91" s="40">
        <v>0</v>
      </c>
      <c r="R91" s="40">
        <v>15</v>
      </c>
      <c r="S91" s="40">
        <v>50</v>
      </c>
      <c r="T91" s="40">
        <v>0</v>
      </c>
      <c r="U91" s="40">
        <v>50</v>
      </c>
      <c r="V91" s="40">
        <v>0</v>
      </c>
      <c r="W91" s="40">
        <v>10</v>
      </c>
      <c r="X91" s="41">
        <v>88000</v>
      </c>
      <c r="Y91" s="42">
        <f t="shared" si="19"/>
        <v>52.821128451380552</v>
      </c>
      <c r="Z91" s="41">
        <v>0</v>
      </c>
      <c r="AA91" s="41">
        <v>0</v>
      </c>
      <c r="AB91" s="41">
        <v>0</v>
      </c>
      <c r="AC91" s="41">
        <v>34690</v>
      </c>
      <c r="AD91" s="41">
        <v>34690</v>
      </c>
      <c r="AE91" s="41">
        <v>122690</v>
      </c>
      <c r="AF91" s="41">
        <v>0</v>
      </c>
      <c r="AG91" s="41">
        <v>122690</v>
      </c>
      <c r="AH91" s="41">
        <v>200</v>
      </c>
      <c r="AI91" s="53"/>
      <c r="AJ91" s="53"/>
      <c r="AK91" s="41">
        <v>200</v>
      </c>
      <c r="AL91" s="53"/>
      <c r="AM91" s="43">
        <v>390</v>
      </c>
      <c r="AN91" s="41">
        <v>0</v>
      </c>
      <c r="AO91" s="41">
        <v>390</v>
      </c>
      <c r="AP91" s="41">
        <v>0</v>
      </c>
      <c r="AQ91" s="41">
        <v>590</v>
      </c>
      <c r="AR91" s="41">
        <v>0</v>
      </c>
      <c r="AS91" s="44">
        <v>1000</v>
      </c>
      <c r="AT91" s="44">
        <v>0</v>
      </c>
      <c r="AU91" s="44">
        <v>0</v>
      </c>
      <c r="AV91" s="44">
        <v>0</v>
      </c>
      <c r="AW91" s="44">
        <v>1000</v>
      </c>
      <c r="AX91" s="45">
        <v>14782</v>
      </c>
      <c r="AY91" s="45">
        <v>37</v>
      </c>
      <c r="AZ91" s="45">
        <v>2401</v>
      </c>
      <c r="BA91" s="45">
        <v>17220</v>
      </c>
      <c r="BB91" s="46">
        <f t="shared" si="20"/>
        <v>10.336134453781513</v>
      </c>
      <c r="BC91" s="45">
        <v>52099</v>
      </c>
      <c r="BD91" s="45">
        <v>10496</v>
      </c>
      <c r="BE91" s="45">
        <v>62595</v>
      </c>
      <c r="BF91" s="45">
        <v>42875</v>
      </c>
      <c r="BG91" s="45">
        <v>122690</v>
      </c>
      <c r="BH91" s="45">
        <v>122690</v>
      </c>
      <c r="BI91" s="45">
        <v>0</v>
      </c>
      <c r="BJ91" s="45">
        <v>0</v>
      </c>
      <c r="BK91" s="47"/>
      <c r="BL91" s="47"/>
      <c r="BM91" s="48">
        <v>20094</v>
      </c>
      <c r="BN91" s="48">
        <v>14009</v>
      </c>
      <c r="BO91" s="47"/>
      <c r="BP91" s="47"/>
      <c r="BQ91" s="48">
        <v>1150</v>
      </c>
      <c r="BR91" s="47">
        <v>848</v>
      </c>
      <c r="BS91" s="47">
        <v>15</v>
      </c>
      <c r="BT91" s="47">
        <v>863</v>
      </c>
      <c r="BU91" s="48">
        <v>6279</v>
      </c>
      <c r="BV91" s="48">
        <v>42395</v>
      </c>
      <c r="BW91" s="47">
        <v>0</v>
      </c>
      <c r="BX91" s="47">
        <v>0</v>
      </c>
      <c r="BY91" s="47">
        <v>0</v>
      </c>
      <c r="BZ91" s="47">
        <v>51</v>
      </c>
      <c r="CA91" s="51">
        <v>1542</v>
      </c>
      <c r="CB91" s="49">
        <v>68</v>
      </c>
      <c r="CC91" s="51">
        <v>1610</v>
      </c>
      <c r="CD91" s="50">
        <f>CC91/J91</f>
        <v>0.96638655462184875</v>
      </c>
      <c r="CE91" s="51">
        <v>4125</v>
      </c>
      <c r="CF91" s="52" t="s">
        <v>489</v>
      </c>
      <c r="CG91" s="50">
        <f t="shared" si="17"/>
        <v>2.4759903961584633</v>
      </c>
      <c r="CH91" s="49">
        <v>52</v>
      </c>
      <c r="CI91" s="49">
        <v>673</v>
      </c>
      <c r="CJ91" s="52" t="s">
        <v>489</v>
      </c>
      <c r="CK91" s="51">
        <v>2649</v>
      </c>
      <c r="CL91" s="49">
        <v>103</v>
      </c>
      <c r="CM91" s="49"/>
      <c r="CN91" s="49"/>
      <c r="CO91" s="51">
        <v>7587</v>
      </c>
      <c r="CP91" s="51">
        <v>1244</v>
      </c>
      <c r="CQ91" s="51">
        <v>10339</v>
      </c>
      <c r="CR91" s="50">
        <f t="shared" si="22"/>
        <v>6.2058823529411766</v>
      </c>
      <c r="CS91" s="50">
        <f t="shared" si="18"/>
        <v>2.5064242424242424</v>
      </c>
      <c r="CT91" s="49">
        <v>123</v>
      </c>
      <c r="CU91" s="49">
        <v>305</v>
      </c>
      <c r="CV91" s="49">
        <v>129</v>
      </c>
      <c r="CW91" s="49">
        <v>92</v>
      </c>
      <c r="CX91" s="49">
        <v>8</v>
      </c>
      <c r="CY91" s="49">
        <v>229</v>
      </c>
      <c r="CZ91" s="49">
        <v>8</v>
      </c>
      <c r="DA91" s="51">
        <v>1356</v>
      </c>
      <c r="DB91" s="49">
        <v>615</v>
      </c>
      <c r="DC91" s="49">
        <v>24</v>
      </c>
      <c r="DD91" s="51">
        <v>1995</v>
      </c>
      <c r="DE91" s="49">
        <v>12</v>
      </c>
      <c r="DF91" s="49">
        <v>10</v>
      </c>
      <c r="DG91" s="49">
        <v>0</v>
      </c>
      <c r="DH91" s="49">
        <v>22</v>
      </c>
      <c r="DI91" s="51">
        <v>251</v>
      </c>
      <c r="DJ91" s="49">
        <v>60</v>
      </c>
      <c r="DK91" s="49">
        <v>42</v>
      </c>
      <c r="DL91" s="49">
        <v>0</v>
      </c>
      <c r="DM91" s="51">
        <v>102</v>
      </c>
      <c r="DN91" s="51">
        <v>2097</v>
      </c>
      <c r="DO91" s="50">
        <f t="shared" si="23"/>
        <v>1.2587034813925571</v>
      </c>
      <c r="DP91" s="49">
        <v>48</v>
      </c>
      <c r="DQ91" s="70">
        <v>6</v>
      </c>
      <c r="DR91" s="49">
        <v>220</v>
      </c>
      <c r="DS91" s="49">
        <v>0</v>
      </c>
      <c r="DT91" s="49">
        <v>0</v>
      </c>
      <c r="DU91" s="49">
        <v>10</v>
      </c>
      <c r="DV91" s="49">
        <v>0</v>
      </c>
      <c r="DW91" s="49">
        <v>0</v>
      </c>
      <c r="DX91" s="49">
        <v>8</v>
      </c>
      <c r="DY91" s="49">
        <v>20</v>
      </c>
      <c r="DZ91" s="49">
        <v>932</v>
      </c>
      <c r="EA91" s="51">
        <v>1550</v>
      </c>
      <c r="EB91" s="51">
        <v>12290</v>
      </c>
    </row>
    <row r="92" spans="1:132" ht="12.75" customHeight="1">
      <c r="D92" s="59"/>
      <c r="E92" s="87"/>
      <c r="F92" s="87"/>
      <c r="G92" s="87"/>
      <c r="H92" s="60"/>
      <c r="I92" s="87"/>
      <c r="J92" s="59"/>
      <c r="K92" s="60"/>
      <c r="L92" s="59"/>
      <c r="M92" s="61"/>
      <c r="N92" s="62"/>
      <c r="O92" s="62"/>
      <c r="P92" s="63"/>
      <c r="Q92" s="63"/>
      <c r="R92" s="63"/>
      <c r="S92" s="63"/>
      <c r="T92" s="63"/>
      <c r="U92" s="63"/>
      <c r="V92" s="63"/>
      <c r="W92" s="63"/>
      <c r="X92" s="64"/>
      <c r="Y92" s="65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6"/>
      <c r="AT92" s="66"/>
      <c r="AU92" s="66"/>
      <c r="AV92" s="66"/>
      <c r="AW92" s="66"/>
      <c r="AX92" s="67"/>
      <c r="AY92" s="67"/>
      <c r="AZ92" s="67"/>
      <c r="BA92" s="67"/>
      <c r="BB92" s="68"/>
      <c r="BC92" s="67"/>
      <c r="BD92" s="67"/>
      <c r="BE92" s="67"/>
      <c r="BF92" s="67"/>
      <c r="BG92" s="67"/>
      <c r="BH92" s="67"/>
      <c r="BI92" s="67"/>
      <c r="BJ92" s="67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70"/>
      <c r="CB92" s="70"/>
      <c r="CC92" s="70"/>
      <c r="CD92" s="71"/>
      <c r="CE92" s="70"/>
      <c r="CF92" s="70"/>
      <c r="CG92" s="71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1"/>
      <c r="CS92" s="5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94"/>
      <c r="DE92" s="70"/>
      <c r="DF92" s="70"/>
      <c r="DG92" s="70"/>
      <c r="DH92" s="70"/>
      <c r="DI92" s="70"/>
      <c r="DJ92" s="70"/>
      <c r="DK92" s="70"/>
      <c r="DL92" s="70"/>
      <c r="DM92" s="94"/>
      <c r="DN92" s="94"/>
      <c r="DO92" s="50"/>
      <c r="DP92" s="70"/>
      <c r="DQ92" s="6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</row>
    <row r="93" spans="1:132" s="4" customFormat="1" ht="12.75" customHeight="1">
      <c r="A93" s="4" t="s">
        <v>468</v>
      </c>
      <c r="D93" s="72"/>
      <c r="E93" s="88">
        <f>SUM(E5:E91)</f>
        <v>113360</v>
      </c>
      <c r="F93" s="88">
        <f>SUM(F5:F91)</f>
        <v>1219</v>
      </c>
      <c r="G93" s="88">
        <f>SUM(G5:G91)</f>
        <v>13138</v>
      </c>
      <c r="H93" s="73"/>
      <c r="I93" s="88"/>
      <c r="J93" s="88">
        <f>SUM(J5:J91)</f>
        <v>431165</v>
      </c>
      <c r="K93" s="88">
        <f>SUM(K5:K91)</f>
        <v>3326</v>
      </c>
      <c r="L93" s="88">
        <f>SUM(L5:L91)</f>
        <v>500294</v>
      </c>
      <c r="M93" s="74">
        <f>SUM(M5:M91)</f>
        <v>133.1426835571009</v>
      </c>
      <c r="N93" s="73"/>
      <c r="O93" s="73"/>
      <c r="P93" s="90">
        <f t="shared" ref="P93:Y93" si="25">SUM(P5:P91)</f>
        <v>2541.25</v>
      </c>
      <c r="Q93" s="90">
        <f t="shared" si="25"/>
        <v>2298.5</v>
      </c>
      <c r="R93" s="90">
        <f t="shared" si="25"/>
        <v>1796.5</v>
      </c>
      <c r="S93" s="90">
        <f t="shared" si="25"/>
        <v>6636.25</v>
      </c>
      <c r="T93" s="90">
        <f t="shared" si="25"/>
        <v>3850.5</v>
      </c>
      <c r="U93" s="90">
        <f t="shared" si="25"/>
        <v>10486.75</v>
      </c>
      <c r="V93" s="90">
        <f t="shared" si="25"/>
        <v>64.5</v>
      </c>
      <c r="W93" s="90">
        <f t="shared" si="25"/>
        <v>1488.96</v>
      </c>
      <c r="X93" s="76">
        <f t="shared" si="25"/>
        <v>17845818</v>
      </c>
      <c r="Y93" s="76">
        <f t="shared" si="25"/>
        <v>3762.3494482722695</v>
      </c>
      <c r="Z93" s="76"/>
      <c r="AA93" s="76"/>
      <c r="AB93" s="76">
        <f t="shared" ref="AB93:BG93" si="26">SUM(AB5:AB91)</f>
        <v>56258</v>
      </c>
      <c r="AC93" s="76">
        <f t="shared" si="26"/>
        <v>1957914</v>
      </c>
      <c r="AD93" s="76">
        <f t="shared" si="26"/>
        <v>2014172</v>
      </c>
      <c r="AE93" s="76">
        <f t="shared" si="26"/>
        <v>19859990</v>
      </c>
      <c r="AF93" s="76">
        <f t="shared" si="26"/>
        <v>1091706</v>
      </c>
      <c r="AG93" s="76">
        <f t="shared" si="26"/>
        <v>20951696</v>
      </c>
      <c r="AH93" s="76">
        <f t="shared" si="26"/>
        <v>10650</v>
      </c>
      <c r="AI93" s="76">
        <f t="shared" si="26"/>
        <v>2975</v>
      </c>
      <c r="AJ93" s="76">
        <f t="shared" si="26"/>
        <v>0</v>
      </c>
      <c r="AK93" s="76">
        <f t="shared" si="26"/>
        <v>13625</v>
      </c>
      <c r="AL93" s="76">
        <f t="shared" si="26"/>
        <v>0</v>
      </c>
      <c r="AM93" s="76">
        <f t="shared" si="26"/>
        <v>23443.5</v>
      </c>
      <c r="AN93" s="76">
        <f t="shared" si="26"/>
        <v>25200</v>
      </c>
      <c r="AO93" s="76">
        <f t="shared" si="26"/>
        <v>48645</v>
      </c>
      <c r="AP93" s="76">
        <f t="shared" si="26"/>
        <v>250706</v>
      </c>
      <c r="AQ93" s="76">
        <f t="shared" si="26"/>
        <v>312976</v>
      </c>
      <c r="AR93" s="76">
        <f t="shared" si="26"/>
        <v>359578</v>
      </c>
      <c r="AS93" s="77">
        <f t="shared" si="26"/>
        <v>799266</v>
      </c>
      <c r="AT93" s="77">
        <f t="shared" si="26"/>
        <v>50518</v>
      </c>
      <c r="AU93" s="77">
        <f t="shared" si="26"/>
        <v>90764</v>
      </c>
      <c r="AV93" s="77">
        <f t="shared" si="26"/>
        <v>1350712</v>
      </c>
      <c r="AW93" s="77">
        <f t="shared" si="26"/>
        <v>2291260</v>
      </c>
      <c r="AX93" s="78">
        <f t="shared" si="26"/>
        <v>852644</v>
      </c>
      <c r="AY93" s="78">
        <f t="shared" si="26"/>
        <v>316130</v>
      </c>
      <c r="AZ93" s="78">
        <f t="shared" si="26"/>
        <v>175944</v>
      </c>
      <c r="BA93" s="78">
        <f t="shared" si="26"/>
        <v>1753889</v>
      </c>
      <c r="BB93" s="78">
        <f t="shared" si="26"/>
        <v>441.30305062909912</v>
      </c>
      <c r="BC93" s="78">
        <f t="shared" si="26"/>
        <v>10807035</v>
      </c>
      <c r="BD93" s="78">
        <f t="shared" si="26"/>
        <v>3148001</v>
      </c>
      <c r="BE93" s="78">
        <f t="shared" si="26"/>
        <v>14421757</v>
      </c>
      <c r="BF93" s="78">
        <f t="shared" si="26"/>
        <v>3331319</v>
      </c>
      <c r="BG93" s="78">
        <v>20951696</v>
      </c>
      <c r="BH93" s="78">
        <f t="shared" ref="BH93:CC93" si="27">SUM(BH5:BH91)</f>
        <v>19506965</v>
      </c>
      <c r="BI93" s="78">
        <f t="shared" si="27"/>
        <v>187052</v>
      </c>
      <c r="BJ93" s="78">
        <f t="shared" si="27"/>
        <v>7259523</v>
      </c>
      <c r="BK93" s="91">
        <f t="shared" si="27"/>
        <v>926917</v>
      </c>
      <c r="BL93" s="91">
        <f t="shared" si="27"/>
        <v>566241</v>
      </c>
      <c r="BM93" s="91">
        <f t="shared" si="27"/>
        <v>1757456</v>
      </c>
      <c r="BN93" s="91">
        <f t="shared" si="27"/>
        <v>1198454</v>
      </c>
      <c r="BO93" s="91">
        <f t="shared" si="27"/>
        <v>90237</v>
      </c>
      <c r="BP93" s="91">
        <f t="shared" si="27"/>
        <v>29231</v>
      </c>
      <c r="BQ93" s="91">
        <f t="shared" si="27"/>
        <v>149719</v>
      </c>
      <c r="BR93" s="91">
        <f t="shared" si="27"/>
        <v>58386</v>
      </c>
      <c r="BS93" s="91">
        <f t="shared" si="27"/>
        <v>19851</v>
      </c>
      <c r="BT93" s="91">
        <f t="shared" si="27"/>
        <v>92617</v>
      </c>
      <c r="BU93" s="91">
        <f t="shared" si="27"/>
        <v>978001</v>
      </c>
      <c r="BV93" s="91">
        <f t="shared" si="27"/>
        <v>4176247</v>
      </c>
      <c r="BW93" s="91">
        <f t="shared" si="27"/>
        <v>2195</v>
      </c>
      <c r="BX93" s="91">
        <f t="shared" si="27"/>
        <v>314</v>
      </c>
      <c r="BY93" s="91">
        <f t="shared" si="27"/>
        <v>2683</v>
      </c>
      <c r="BZ93" s="91">
        <f t="shared" si="27"/>
        <v>4545</v>
      </c>
      <c r="CA93" s="92">
        <f t="shared" si="27"/>
        <v>141043</v>
      </c>
      <c r="CB93" s="92">
        <f t="shared" si="27"/>
        <v>30210</v>
      </c>
      <c r="CC93" s="92">
        <f t="shared" si="27"/>
        <v>213827</v>
      </c>
      <c r="CD93" s="79"/>
      <c r="CE93" s="92">
        <f>SUM(CE5:CE91)</f>
        <v>1740968</v>
      </c>
      <c r="CF93" s="79"/>
      <c r="CG93" s="79"/>
      <c r="CH93" s="92">
        <f>SUM(CH5:CH91)</f>
        <v>54708</v>
      </c>
      <c r="CI93" s="92">
        <f>SUM(CI5:CI91)</f>
        <v>169001</v>
      </c>
      <c r="CJ93" s="92"/>
      <c r="CK93" s="92">
        <f t="shared" ref="CK93:DC93" si="28">SUM(CK5:CK91)</f>
        <v>432273</v>
      </c>
      <c r="CL93" s="92">
        <f t="shared" si="28"/>
        <v>188443</v>
      </c>
      <c r="CM93" s="92">
        <f t="shared" si="28"/>
        <v>949994</v>
      </c>
      <c r="CN93" s="92">
        <f t="shared" si="28"/>
        <v>876642</v>
      </c>
      <c r="CO93" s="92">
        <f t="shared" si="28"/>
        <v>2536711</v>
      </c>
      <c r="CP93" s="92">
        <f t="shared" si="28"/>
        <v>136228</v>
      </c>
      <c r="CQ93" s="92">
        <f t="shared" si="28"/>
        <v>3157426</v>
      </c>
      <c r="CR93" s="92"/>
      <c r="CS93" s="80"/>
      <c r="CT93" s="92">
        <f t="shared" si="28"/>
        <v>44541</v>
      </c>
      <c r="CU93" s="92">
        <f t="shared" si="28"/>
        <v>48031</v>
      </c>
      <c r="CV93" s="92">
        <f t="shared" si="28"/>
        <v>4745</v>
      </c>
      <c r="CW93" s="92">
        <f t="shared" si="28"/>
        <v>6800</v>
      </c>
      <c r="CX93" s="92">
        <f t="shared" si="28"/>
        <v>829</v>
      </c>
      <c r="CY93" s="92">
        <f t="shared" si="28"/>
        <v>12842</v>
      </c>
      <c r="CZ93" s="92">
        <f t="shared" si="28"/>
        <v>1716</v>
      </c>
      <c r="DA93" s="92">
        <f t="shared" si="28"/>
        <v>55790</v>
      </c>
      <c r="DB93" s="92">
        <f t="shared" si="28"/>
        <v>147945</v>
      </c>
      <c r="DC93" s="92">
        <f t="shared" si="28"/>
        <v>6998</v>
      </c>
      <c r="DD93" s="92">
        <v>328009</v>
      </c>
      <c r="DE93" s="92">
        <f>SUM(DE5:DE91)</f>
        <v>399</v>
      </c>
      <c r="DF93" s="92">
        <f>SUM(DF5:DF91)</f>
        <v>684</v>
      </c>
      <c r="DG93" s="92">
        <f>SUM(DG5:DG91)</f>
        <v>92</v>
      </c>
      <c r="DH93" s="92">
        <v>1501</v>
      </c>
      <c r="DI93" s="92">
        <v>23464</v>
      </c>
      <c r="DJ93" s="92">
        <f>SUM(DJ5:DJ91)</f>
        <v>4937</v>
      </c>
      <c r="DK93" s="92">
        <f>SUM(DK5:DK91)</f>
        <v>7835</v>
      </c>
      <c r="DL93" s="92">
        <f>SUM(DL5:DL91)</f>
        <v>388</v>
      </c>
      <c r="DM93" s="92">
        <v>17569</v>
      </c>
      <c r="DN93" s="92">
        <f>SUM(DN5:DN91)</f>
        <v>237281</v>
      </c>
      <c r="DO93" s="80"/>
      <c r="DP93" s="92">
        <f t="shared" ref="DP93:EB93" si="29">SUM(DP5:DP91)</f>
        <v>6242</v>
      </c>
      <c r="DQ93" s="92">
        <f t="shared" si="29"/>
        <v>849</v>
      </c>
      <c r="DR93" s="92">
        <f t="shared" si="29"/>
        <v>46296</v>
      </c>
      <c r="DS93" s="92">
        <f t="shared" si="29"/>
        <v>2031</v>
      </c>
      <c r="DT93" s="92">
        <f t="shared" si="29"/>
        <v>25053</v>
      </c>
      <c r="DU93" s="92">
        <f t="shared" si="29"/>
        <v>2272</v>
      </c>
      <c r="DV93" s="92">
        <f t="shared" si="29"/>
        <v>1498</v>
      </c>
      <c r="DW93" s="92">
        <f t="shared" si="29"/>
        <v>755</v>
      </c>
      <c r="DX93" s="92">
        <f t="shared" si="29"/>
        <v>893</v>
      </c>
      <c r="DY93" s="92">
        <f t="shared" si="29"/>
        <v>13824</v>
      </c>
      <c r="DZ93" s="92">
        <f t="shared" si="29"/>
        <v>205266</v>
      </c>
      <c r="EA93" s="92">
        <f t="shared" si="29"/>
        <v>405711</v>
      </c>
      <c r="EB93" s="92">
        <f t="shared" si="29"/>
        <v>1210687</v>
      </c>
    </row>
    <row r="94" spans="1:132" s="4" customFormat="1" ht="12.75" customHeight="1">
      <c r="D94" s="72"/>
      <c r="E94" s="88"/>
      <c r="F94" s="88"/>
      <c r="G94" s="88"/>
      <c r="H94" s="73"/>
      <c r="I94" s="88"/>
      <c r="J94" s="88"/>
      <c r="K94" s="88"/>
      <c r="L94" s="88"/>
      <c r="M94" s="74"/>
      <c r="N94" s="73"/>
      <c r="O94" s="73"/>
      <c r="P94" s="75"/>
      <c r="Q94" s="75"/>
      <c r="R94" s="75"/>
      <c r="S94" s="75"/>
      <c r="T94" s="75"/>
      <c r="U94" s="75"/>
      <c r="V94" s="75"/>
      <c r="W94" s="75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7"/>
      <c r="AT94" s="77"/>
      <c r="AU94" s="77"/>
      <c r="AV94" s="77"/>
      <c r="AW94" s="77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2"/>
      <c r="CB94" s="92"/>
      <c r="CC94" s="92"/>
      <c r="CD94" s="79"/>
      <c r="CE94" s="92"/>
      <c r="CF94" s="79"/>
      <c r="CG94" s="79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80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80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</row>
    <row r="95" spans="1:132" s="4" customFormat="1" ht="12.75" customHeight="1">
      <c r="A95" s="4" t="s">
        <v>469</v>
      </c>
      <c r="D95" s="72"/>
      <c r="E95" s="88">
        <f>AVERAGE(E5:E91)</f>
        <v>1302.9885057471265</v>
      </c>
      <c r="F95" s="88">
        <f>AVERAGE(F5:F91)</f>
        <v>174.14285714285714</v>
      </c>
      <c r="G95" s="88">
        <f>AVERAGE(G5:G91)</f>
        <v>164.22499999999999</v>
      </c>
      <c r="H95" s="73"/>
      <c r="I95" s="88"/>
      <c r="J95" s="88">
        <f>AVERAGE(J5:J91)</f>
        <v>4955.9195402298847</v>
      </c>
      <c r="K95" s="88">
        <f>AVERAGE(K5:K91)</f>
        <v>38.229885057471265</v>
      </c>
      <c r="L95" s="88">
        <f>AVERAGE(L5:L91)</f>
        <v>5817.3720930232557</v>
      </c>
      <c r="M95" s="74">
        <f>AVERAGE(M5:M91)</f>
        <v>1.5481707390360568</v>
      </c>
      <c r="N95" s="73"/>
      <c r="O95" s="73"/>
      <c r="P95" s="81">
        <f t="shared" ref="P95:AU95" si="30">AVERAGE(P5:P91)</f>
        <v>29.209770114942529</v>
      </c>
      <c r="Q95" s="81">
        <f t="shared" si="30"/>
        <v>26.419540229885058</v>
      </c>
      <c r="R95" s="81">
        <f t="shared" si="30"/>
        <v>20.649425287356323</v>
      </c>
      <c r="S95" s="81">
        <f t="shared" si="30"/>
        <v>76.27873563218391</v>
      </c>
      <c r="T95" s="81">
        <f t="shared" si="30"/>
        <v>44.258620689655174</v>
      </c>
      <c r="U95" s="81">
        <f t="shared" si="30"/>
        <v>120.53735632183908</v>
      </c>
      <c r="V95" s="81">
        <f t="shared" si="30"/>
        <v>0.74137931034482762</v>
      </c>
      <c r="W95" s="81">
        <f t="shared" si="30"/>
        <v>17.114482758620689</v>
      </c>
      <c r="X95" s="76">
        <f t="shared" si="30"/>
        <v>205124.3448275862</v>
      </c>
      <c r="Y95" s="82">
        <f t="shared" si="30"/>
        <v>43.245395957152525</v>
      </c>
      <c r="Z95" s="76">
        <f t="shared" si="30"/>
        <v>10.183908045977011</v>
      </c>
      <c r="AA95" s="76">
        <f t="shared" si="30"/>
        <v>8.5632183908045985</v>
      </c>
      <c r="AB95" s="76">
        <f t="shared" si="30"/>
        <v>646.64367816091954</v>
      </c>
      <c r="AC95" s="76">
        <f t="shared" si="30"/>
        <v>22504.758620689656</v>
      </c>
      <c r="AD95" s="76">
        <f t="shared" si="30"/>
        <v>23151.402298850575</v>
      </c>
      <c r="AE95" s="76">
        <f t="shared" si="30"/>
        <v>228275.74712643679</v>
      </c>
      <c r="AF95" s="76">
        <f t="shared" si="30"/>
        <v>12548.344827586207</v>
      </c>
      <c r="AG95" s="76">
        <f t="shared" si="30"/>
        <v>240824.091954023</v>
      </c>
      <c r="AH95" s="76">
        <f t="shared" si="30"/>
        <v>128.31325301204819</v>
      </c>
      <c r="AI95" s="76">
        <f t="shared" si="30"/>
        <v>40.202702702702702</v>
      </c>
      <c r="AJ95" s="76">
        <f t="shared" si="30"/>
        <v>0</v>
      </c>
      <c r="AK95" s="76">
        <f t="shared" si="30"/>
        <v>156.60919540229884</v>
      </c>
      <c r="AL95" s="76">
        <f t="shared" si="30"/>
        <v>0</v>
      </c>
      <c r="AM95" s="76">
        <f t="shared" si="30"/>
        <v>282.45180722891564</v>
      </c>
      <c r="AN95" s="76">
        <f t="shared" si="30"/>
        <v>289.65517241379308</v>
      </c>
      <c r="AO95" s="76">
        <f t="shared" si="30"/>
        <v>559.13793103448279</v>
      </c>
      <c r="AP95" s="76">
        <f t="shared" si="30"/>
        <v>2881.67816091954</v>
      </c>
      <c r="AQ95" s="76">
        <f t="shared" si="30"/>
        <v>3597.4252873563219</v>
      </c>
      <c r="AR95" s="76">
        <f t="shared" si="30"/>
        <v>4133.0804597701153</v>
      </c>
      <c r="AS95" s="77">
        <f t="shared" si="30"/>
        <v>9293.790697674418</v>
      </c>
      <c r="AT95" s="77">
        <f t="shared" si="30"/>
        <v>587.41860465116281</v>
      </c>
      <c r="AU95" s="77">
        <f t="shared" si="30"/>
        <v>1055.3953488372092</v>
      </c>
      <c r="AV95" s="77">
        <f t="shared" ref="AV95:CE95" si="31">AVERAGE(AV5:AV91)</f>
        <v>15705.953488372093</v>
      </c>
      <c r="AW95" s="77">
        <f t="shared" si="31"/>
        <v>26336.321839080461</v>
      </c>
      <c r="AX95" s="78">
        <f t="shared" si="31"/>
        <v>12357.159420289856</v>
      </c>
      <c r="AY95" s="78">
        <f t="shared" si="31"/>
        <v>4516.1428571428569</v>
      </c>
      <c r="AZ95" s="78">
        <f t="shared" si="31"/>
        <v>2549.913043478261</v>
      </c>
      <c r="BA95" s="78">
        <f t="shared" si="31"/>
        <v>20159.643678160919</v>
      </c>
      <c r="BB95" s="78">
        <f t="shared" si="31"/>
        <v>5.0724488578057372</v>
      </c>
      <c r="BC95" s="78">
        <f t="shared" si="31"/>
        <v>142197.82894736843</v>
      </c>
      <c r="BD95" s="78">
        <f t="shared" si="31"/>
        <v>41421.065789473687</v>
      </c>
      <c r="BE95" s="78">
        <f t="shared" si="31"/>
        <v>167694.84883720931</v>
      </c>
      <c r="BF95" s="78">
        <f t="shared" si="31"/>
        <v>38736.267441860466</v>
      </c>
      <c r="BG95" s="78">
        <v>240824.091954023</v>
      </c>
      <c r="BH95" s="78">
        <f t="shared" si="31"/>
        <v>224217.98850574714</v>
      </c>
      <c r="BI95" s="78">
        <f t="shared" si="31"/>
        <v>2150.022988505747</v>
      </c>
      <c r="BJ95" s="78">
        <f t="shared" si="31"/>
        <v>84413.058139534885</v>
      </c>
      <c r="BK95" s="91">
        <f t="shared" si="31"/>
        <v>14260.261538461538</v>
      </c>
      <c r="BL95" s="91">
        <f t="shared" si="31"/>
        <v>8711.4</v>
      </c>
      <c r="BM95" s="91">
        <f t="shared" si="31"/>
        <v>20435.534883720931</v>
      </c>
      <c r="BN95" s="91">
        <f t="shared" si="31"/>
        <v>13935.511627906977</v>
      </c>
      <c r="BO95" s="91">
        <f t="shared" si="31"/>
        <v>1367.2272727272727</v>
      </c>
      <c r="BP95" s="91">
        <f t="shared" si="31"/>
        <v>442.89393939393938</v>
      </c>
      <c r="BQ95" s="91">
        <f t="shared" si="31"/>
        <v>1720.9080459770114</v>
      </c>
      <c r="BR95" s="91">
        <f t="shared" si="31"/>
        <v>822.33802816901414</v>
      </c>
      <c r="BS95" s="91">
        <f t="shared" si="31"/>
        <v>279.59154929577466</v>
      </c>
      <c r="BT95" s="91">
        <f t="shared" si="31"/>
        <v>1064.5632183908046</v>
      </c>
      <c r="BU95" s="91">
        <f t="shared" si="31"/>
        <v>11372.10465116279</v>
      </c>
      <c r="BV95" s="91">
        <f t="shared" si="31"/>
        <v>48002.839080459773</v>
      </c>
      <c r="BW95" s="91">
        <f t="shared" si="31"/>
        <v>26.76829268292683</v>
      </c>
      <c r="BX95" s="91">
        <f t="shared" si="31"/>
        <v>3.8292682926829267</v>
      </c>
      <c r="BY95" s="91">
        <f t="shared" si="31"/>
        <v>31.197674418604652</v>
      </c>
      <c r="BZ95" s="91">
        <f t="shared" si="31"/>
        <v>52.241379310344826</v>
      </c>
      <c r="CA95" s="92">
        <f t="shared" si="31"/>
        <v>2564.4181818181819</v>
      </c>
      <c r="CB95" s="92">
        <f t="shared" si="31"/>
        <v>549.27272727272725</v>
      </c>
      <c r="CC95" s="92">
        <f t="shared" si="31"/>
        <v>2515.6117647058823</v>
      </c>
      <c r="CD95" s="80">
        <f t="shared" si="31"/>
        <v>0.57785818435290426</v>
      </c>
      <c r="CE95" s="92">
        <f t="shared" si="31"/>
        <v>20481.976470588233</v>
      </c>
      <c r="CF95" s="79"/>
      <c r="CG95" s="80">
        <f>AVERAGE(CG5:CG91)</f>
        <v>3.7608605479632566</v>
      </c>
      <c r="CH95" s="92">
        <f>AVERAGE(CH5:CH91)</f>
        <v>683.85</v>
      </c>
      <c r="CI95" s="92">
        <f>AVERAGE(CI5:CI91)</f>
        <v>2347.2361111111113</v>
      </c>
      <c r="CJ95" s="92"/>
      <c r="CK95" s="92">
        <f t="shared" ref="CK95:DC95" si="32">AVERAGE(CK5:CK91)</f>
        <v>5026.4302325581393</v>
      </c>
      <c r="CL95" s="92">
        <f t="shared" si="32"/>
        <v>2243.3690476190477</v>
      </c>
      <c r="CM95" s="92">
        <f t="shared" si="32"/>
        <v>17924.415094339623</v>
      </c>
      <c r="CN95" s="92">
        <f t="shared" si="32"/>
        <v>16540.415094339623</v>
      </c>
      <c r="CO95" s="92">
        <f t="shared" si="32"/>
        <v>29157.597701149425</v>
      </c>
      <c r="CP95" s="92">
        <f t="shared" si="32"/>
        <v>1661.3170731707316</v>
      </c>
      <c r="CQ95" s="92">
        <f t="shared" si="32"/>
        <v>36292.252873563215</v>
      </c>
      <c r="CR95" s="95">
        <f t="shared" si="32"/>
        <v>6.3626242495265002</v>
      </c>
      <c r="CS95" s="95">
        <f t="shared" ref="CS95" si="33">AVERAGE(CS5:CS91)</f>
        <v>2.5539787739750528</v>
      </c>
      <c r="CT95" s="92">
        <f t="shared" si="32"/>
        <v>511.9655172413793</v>
      </c>
      <c r="CU95" s="92">
        <f t="shared" si="32"/>
        <v>552.080459770115</v>
      </c>
      <c r="CV95" s="92">
        <f t="shared" si="32"/>
        <v>55.174418604651166</v>
      </c>
      <c r="CW95" s="92">
        <f t="shared" si="32"/>
        <v>79.069767441860463</v>
      </c>
      <c r="CX95" s="92">
        <f t="shared" si="32"/>
        <v>9.6395348837209305</v>
      </c>
      <c r="CY95" s="92">
        <f t="shared" si="32"/>
        <v>149.32558139534885</v>
      </c>
      <c r="CZ95" s="92">
        <f t="shared" si="32"/>
        <v>19.953488372093023</v>
      </c>
      <c r="DA95" s="92">
        <f t="shared" si="32"/>
        <v>753.91891891891896</v>
      </c>
      <c r="DB95" s="92">
        <f t="shared" si="32"/>
        <v>1999.2567567567567</v>
      </c>
      <c r="DC95" s="92">
        <f t="shared" si="32"/>
        <v>94.567567567567565</v>
      </c>
      <c r="DD95" s="92">
        <v>2186.7266666666665</v>
      </c>
      <c r="DE95" s="92">
        <f>AVERAGE(DE5:DE91)</f>
        <v>4.5862068965517242</v>
      </c>
      <c r="DF95" s="92">
        <f>AVERAGE(DF5:DF91)</f>
        <v>7.8620689655172411</v>
      </c>
      <c r="DG95" s="92">
        <f>AVERAGE(DG5:DG91)</f>
        <v>1.0574712643678161</v>
      </c>
      <c r="DH95" s="92">
        <v>9.6838709677419352</v>
      </c>
      <c r="DI95" s="92">
        <v>151.38064516129032</v>
      </c>
      <c r="DJ95" s="92">
        <f>AVERAGE(DJ5:DJ91)</f>
        <v>56.747126436781606</v>
      </c>
      <c r="DK95" s="92">
        <f>AVERAGE(DK5:DK91)</f>
        <v>90.05747126436782</v>
      </c>
      <c r="DL95" s="92">
        <f>AVERAGE(DL5:DL91)</f>
        <v>4.4597701149425291</v>
      </c>
      <c r="DM95" s="92">
        <v>114.83006535947712</v>
      </c>
      <c r="DN95" s="92">
        <f>AVERAGE(DN5:DN91)</f>
        <v>2824.7738095238096</v>
      </c>
      <c r="DO95" s="80">
        <f>DN95/J95</f>
        <v>0.56997975584421612</v>
      </c>
      <c r="DP95" s="92">
        <f t="shared" ref="DP95:EB95" si="34">AVERAGE(DP5:DP91)</f>
        <v>74.30952380952381</v>
      </c>
      <c r="DQ95" s="92">
        <f t="shared" si="34"/>
        <v>9.7586206896551726</v>
      </c>
      <c r="DR95" s="92">
        <f t="shared" si="34"/>
        <v>538.32558139534888</v>
      </c>
      <c r="DS95" s="92">
        <f t="shared" si="34"/>
        <v>23.344827586206897</v>
      </c>
      <c r="DT95" s="92">
        <f t="shared" si="34"/>
        <v>287.9655172413793</v>
      </c>
      <c r="DU95" s="92">
        <f t="shared" si="34"/>
        <v>26.418604651162791</v>
      </c>
      <c r="DV95" s="92">
        <f t="shared" si="34"/>
        <v>17.2183908045977</v>
      </c>
      <c r="DW95" s="92">
        <f t="shared" si="34"/>
        <v>8.6781609195402307</v>
      </c>
      <c r="DX95" s="92">
        <f t="shared" si="34"/>
        <v>10.264367816091953</v>
      </c>
      <c r="DY95" s="92">
        <f t="shared" si="34"/>
        <v>160.74418604651163</v>
      </c>
      <c r="DZ95" s="92">
        <f t="shared" si="34"/>
        <v>2443.6428571428573</v>
      </c>
      <c r="EA95" s="92">
        <f t="shared" si="34"/>
        <v>6147.136363636364</v>
      </c>
      <c r="EB95" s="92">
        <f t="shared" si="34"/>
        <v>17546.1884057971</v>
      </c>
    </row>
    <row r="96" spans="1:132" s="4" customFormat="1" ht="12.75" customHeight="1">
      <c r="A96" s="4" t="s">
        <v>470</v>
      </c>
      <c r="D96" s="72"/>
      <c r="E96" s="88">
        <f>MEDIAN(E5:E91)</f>
        <v>1274</v>
      </c>
      <c r="F96" s="88">
        <f>MEDIAN(F5:F91)</f>
        <v>96</v>
      </c>
      <c r="G96" s="88">
        <f>MEDIAN(G5:G91)</f>
        <v>130</v>
      </c>
      <c r="H96" s="73"/>
      <c r="I96" s="88"/>
      <c r="J96" s="88">
        <f>MEDIAN(J5:J91)</f>
        <v>2771</v>
      </c>
      <c r="K96" s="88">
        <f>MEDIAN(K5:K91)</f>
        <v>38</v>
      </c>
      <c r="L96" s="88">
        <f>MEDIAN(L5:L91)</f>
        <v>3227</v>
      </c>
      <c r="M96" s="74">
        <f>MEDIAN(M5:M91)</f>
        <v>1.1539116899981234</v>
      </c>
      <c r="N96" s="73"/>
      <c r="O96" s="73"/>
      <c r="P96" s="81">
        <f t="shared" ref="P96:AU96" si="35">MEDIAN(P5:P91)</f>
        <v>0</v>
      </c>
      <c r="Q96" s="81">
        <f t="shared" si="35"/>
        <v>24</v>
      </c>
      <c r="R96" s="81">
        <f t="shared" si="35"/>
        <v>12.5</v>
      </c>
      <c r="S96" s="81">
        <f t="shared" si="35"/>
        <v>40</v>
      </c>
      <c r="T96" s="81">
        <f t="shared" si="35"/>
        <v>10</v>
      </c>
      <c r="U96" s="81">
        <f t="shared" si="35"/>
        <v>67</v>
      </c>
      <c r="V96" s="81">
        <f t="shared" si="35"/>
        <v>0</v>
      </c>
      <c r="W96" s="81">
        <f t="shared" si="35"/>
        <v>10</v>
      </c>
      <c r="X96" s="76">
        <f t="shared" si="35"/>
        <v>95674</v>
      </c>
      <c r="Y96" s="82">
        <f t="shared" si="35"/>
        <v>32.822673305247029</v>
      </c>
      <c r="Z96" s="76">
        <f t="shared" si="35"/>
        <v>0</v>
      </c>
      <c r="AA96" s="76">
        <f t="shared" si="35"/>
        <v>0</v>
      </c>
      <c r="AB96" s="76">
        <f t="shared" si="35"/>
        <v>0</v>
      </c>
      <c r="AC96" s="76">
        <f t="shared" si="35"/>
        <v>8415</v>
      </c>
      <c r="AD96" s="76">
        <f t="shared" si="35"/>
        <v>8747</v>
      </c>
      <c r="AE96" s="76">
        <f t="shared" si="35"/>
        <v>111743</v>
      </c>
      <c r="AF96" s="76">
        <f t="shared" si="35"/>
        <v>0</v>
      </c>
      <c r="AG96" s="76">
        <f t="shared" si="35"/>
        <v>117702</v>
      </c>
      <c r="AH96" s="76">
        <f t="shared" si="35"/>
        <v>200</v>
      </c>
      <c r="AI96" s="76">
        <f t="shared" si="35"/>
        <v>0</v>
      </c>
      <c r="AJ96" s="76">
        <f t="shared" si="35"/>
        <v>0</v>
      </c>
      <c r="AK96" s="76">
        <f t="shared" si="35"/>
        <v>200</v>
      </c>
      <c r="AL96" s="76">
        <f t="shared" si="35"/>
        <v>0</v>
      </c>
      <c r="AM96" s="76">
        <f t="shared" si="35"/>
        <v>390</v>
      </c>
      <c r="AN96" s="76">
        <f t="shared" si="35"/>
        <v>0</v>
      </c>
      <c r="AO96" s="76">
        <f t="shared" si="35"/>
        <v>390</v>
      </c>
      <c r="AP96" s="76">
        <f t="shared" si="35"/>
        <v>0</v>
      </c>
      <c r="AQ96" s="76">
        <f t="shared" si="35"/>
        <v>590</v>
      </c>
      <c r="AR96" s="76">
        <f t="shared" si="35"/>
        <v>380</v>
      </c>
      <c r="AS96" s="77">
        <f t="shared" si="35"/>
        <v>0</v>
      </c>
      <c r="AT96" s="77">
        <f t="shared" si="35"/>
        <v>0</v>
      </c>
      <c r="AU96" s="77">
        <f t="shared" si="35"/>
        <v>0</v>
      </c>
      <c r="AV96" s="77">
        <f t="shared" ref="AV96:CE96" si="36">MEDIAN(AV5:AV91)</f>
        <v>0</v>
      </c>
      <c r="AW96" s="77">
        <f t="shared" si="36"/>
        <v>0</v>
      </c>
      <c r="AX96" s="78">
        <f t="shared" si="36"/>
        <v>8698</v>
      </c>
      <c r="AY96" s="78">
        <f t="shared" si="36"/>
        <v>980.5</v>
      </c>
      <c r="AZ96" s="78">
        <f t="shared" si="36"/>
        <v>1318</v>
      </c>
      <c r="BA96" s="78">
        <f t="shared" si="36"/>
        <v>10940</v>
      </c>
      <c r="BB96" s="78">
        <f t="shared" si="36"/>
        <v>3.8819875776397517</v>
      </c>
      <c r="BC96" s="78">
        <f t="shared" si="36"/>
        <v>63651.5</v>
      </c>
      <c r="BD96" s="78">
        <f t="shared" si="36"/>
        <v>12302</v>
      </c>
      <c r="BE96" s="78">
        <f t="shared" si="36"/>
        <v>66180.5</v>
      </c>
      <c r="BF96" s="78">
        <f t="shared" si="36"/>
        <v>21977</v>
      </c>
      <c r="BG96" s="78">
        <v>117702</v>
      </c>
      <c r="BH96" s="78">
        <f t="shared" si="36"/>
        <v>107753</v>
      </c>
      <c r="BI96" s="78">
        <f t="shared" si="36"/>
        <v>0</v>
      </c>
      <c r="BJ96" s="78">
        <f t="shared" si="36"/>
        <v>0</v>
      </c>
      <c r="BK96" s="91">
        <f t="shared" si="36"/>
        <v>9639</v>
      </c>
      <c r="BL96" s="91">
        <f t="shared" si="36"/>
        <v>7279</v>
      </c>
      <c r="BM96" s="91">
        <f t="shared" si="36"/>
        <v>14120</v>
      </c>
      <c r="BN96" s="91">
        <f t="shared" si="36"/>
        <v>16598</v>
      </c>
      <c r="BO96" s="91">
        <f t="shared" si="36"/>
        <v>885.5</v>
      </c>
      <c r="BP96" s="91">
        <f t="shared" si="36"/>
        <v>355</v>
      </c>
      <c r="BQ96" s="91">
        <f t="shared" si="36"/>
        <v>1150</v>
      </c>
      <c r="BR96" s="91">
        <f t="shared" si="36"/>
        <v>525</v>
      </c>
      <c r="BS96" s="91">
        <f t="shared" si="36"/>
        <v>194</v>
      </c>
      <c r="BT96" s="91">
        <f t="shared" si="36"/>
        <v>621</v>
      </c>
      <c r="BU96" s="91">
        <f t="shared" si="36"/>
        <v>9097</v>
      </c>
      <c r="BV96" s="91">
        <f t="shared" si="36"/>
        <v>42688</v>
      </c>
      <c r="BW96" s="91">
        <f t="shared" si="36"/>
        <v>14.5</v>
      </c>
      <c r="BX96" s="91">
        <f t="shared" si="36"/>
        <v>2</v>
      </c>
      <c r="BY96" s="91">
        <f t="shared" si="36"/>
        <v>17.5</v>
      </c>
      <c r="BZ96" s="91">
        <f t="shared" si="36"/>
        <v>51</v>
      </c>
      <c r="CA96" s="92">
        <f t="shared" si="36"/>
        <v>1855</v>
      </c>
      <c r="CB96" s="92">
        <f t="shared" si="36"/>
        <v>364</v>
      </c>
      <c r="CC96" s="92">
        <f t="shared" si="36"/>
        <v>1498</v>
      </c>
      <c r="CD96" s="80">
        <f t="shared" si="36"/>
        <v>0.52168993479127712</v>
      </c>
      <c r="CE96" s="92">
        <f t="shared" si="36"/>
        <v>7073</v>
      </c>
      <c r="CF96" s="79"/>
      <c r="CG96" s="80">
        <f>MEDIAN(CG5:CG91)</f>
        <v>2.7584250917584252</v>
      </c>
      <c r="CH96" s="92">
        <f>MEDIAN(CH5:CH91)</f>
        <v>161</v>
      </c>
      <c r="CI96" s="92">
        <f>MEDIAN(CI5:CI91)</f>
        <v>768.5</v>
      </c>
      <c r="CJ96" s="92"/>
      <c r="CK96" s="92">
        <f t="shared" ref="CK96:DC96" si="37">MEDIAN(CK5:CK91)</f>
        <v>1689</v>
      </c>
      <c r="CL96" s="92">
        <f t="shared" si="37"/>
        <v>73.5</v>
      </c>
      <c r="CM96" s="92">
        <f t="shared" si="37"/>
        <v>7015</v>
      </c>
      <c r="CN96" s="92">
        <f t="shared" si="37"/>
        <v>5931</v>
      </c>
      <c r="CO96" s="92">
        <f t="shared" si="37"/>
        <v>10321</v>
      </c>
      <c r="CP96" s="92">
        <f t="shared" si="37"/>
        <v>281</v>
      </c>
      <c r="CQ96" s="92">
        <f t="shared" si="37"/>
        <v>12390</v>
      </c>
      <c r="CR96" s="95">
        <f t="shared" si="37"/>
        <v>5.1276150627615067</v>
      </c>
      <c r="CS96" s="95">
        <f t="shared" ref="CS96" si="38">MEDIAN(CS5:CS91)</f>
        <v>1.7100562355276216</v>
      </c>
      <c r="CT96" s="92">
        <f t="shared" si="37"/>
        <v>231</v>
      </c>
      <c r="CU96" s="92">
        <f t="shared" si="37"/>
        <v>309</v>
      </c>
      <c r="CV96" s="92">
        <f t="shared" si="37"/>
        <v>34.5</v>
      </c>
      <c r="CW96" s="92">
        <f t="shared" si="37"/>
        <v>54.5</v>
      </c>
      <c r="CX96" s="92">
        <f t="shared" si="37"/>
        <v>0</v>
      </c>
      <c r="CY96" s="92">
        <f t="shared" si="37"/>
        <v>114</v>
      </c>
      <c r="CZ96" s="92">
        <f t="shared" si="37"/>
        <v>10.5</v>
      </c>
      <c r="DA96" s="92">
        <f t="shared" si="37"/>
        <v>500.5</v>
      </c>
      <c r="DB96" s="92">
        <f t="shared" si="37"/>
        <v>860</v>
      </c>
      <c r="DC96" s="92">
        <f t="shared" si="37"/>
        <v>0</v>
      </c>
      <c r="DD96" s="92">
        <v>1166.5</v>
      </c>
      <c r="DE96" s="92">
        <f>MEDIAN(DE5:DE91)</f>
        <v>0</v>
      </c>
      <c r="DF96" s="92">
        <f>MEDIAN(DF5:DF91)</f>
        <v>0</v>
      </c>
      <c r="DG96" s="92">
        <f>MEDIAN(DG5:DG91)</f>
        <v>0</v>
      </c>
      <c r="DH96" s="92">
        <v>0</v>
      </c>
      <c r="DI96" s="92">
        <v>107</v>
      </c>
      <c r="DJ96" s="92">
        <f>MEDIAN(DJ5:DJ91)</f>
        <v>0</v>
      </c>
      <c r="DK96" s="92">
        <f>MEDIAN(DK5:DK91)</f>
        <v>0</v>
      </c>
      <c r="DL96" s="92">
        <f>MEDIAN(DL5:DL91)</f>
        <v>0</v>
      </c>
      <c r="DM96" s="92">
        <v>0</v>
      </c>
      <c r="DN96" s="92">
        <f>MEDIAN(DN5:DN91)</f>
        <v>1532.5</v>
      </c>
      <c r="DO96" s="80">
        <f>DN96/J96</f>
        <v>0.55304944063514971</v>
      </c>
      <c r="DP96" s="92">
        <f t="shared" ref="DP96:EB96" si="39">MEDIAN(DP5:DP91)</f>
        <v>22.5</v>
      </c>
      <c r="DQ96" s="92">
        <f t="shared" si="39"/>
        <v>1</v>
      </c>
      <c r="DR96" s="92">
        <f t="shared" si="39"/>
        <v>0</v>
      </c>
      <c r="DS96" s="92">
        <f t="shared" si="39"/>
        <v>2</v>
      </c>
      <c r="DT96" s="92">
        <f t="shared" si="39"/>
        <v>35</v>
      </c>
      <c r="DU96" s="92">
        <f t="shared" si="39"/>
        <v>6</v>
      </c>
      <c r="DV96" s="92">
        <f t="shared" si="39"/>
        <v>0</v>
      </c>
      <c r="DW96" s="92">
        <f t="shared" si="39"/>
        <v>0</v>
      </c>
      <c r="DX96" s="92">
        <f t="shared" si="39"/>
        <v>6</v>
      </c>
      <c r="DY96" s="92">
        <f t="shared" si="39"/>
        <v>12</v>
      </c>
      <c r="DZ96" s="92">
        <f t="shared" si="39"/>
        <v>685</v>
      </c>
      <c r="EA96" s="92">
        <f t="shared" si="39"/>
        <v>1525</v>
      </c>
      <c r="EB96" s="92">
        <f t="shared" si="39"/>
        <v>5103</v>
      </c>
    </row>
  </sheetData>
  <autoFilter ref="A4:EB4" xr:uid="{00000000-0001-0000-0000-000000000000}">
    <sortState xmlns:xlrd2="http://schemas.microsoft.com/office/spreadsheetml/2017/richdata2" ref="A5:EB91">
      <sortCondition ref="A4"/>
    </sortState>
  </autoFilter>
  <mergeCells count="9">
    <mergeCell ref="AX3:BJ3"/>
    <mergeCell ref="BK3:BZ3"/>
    <mergeCell ref="CA3:EB3"/>
    <mergeCell ref="A1:C1"/>
    <mergeCell ref="A2:C2"/>
    <mergeCell ref="D3:O3"/>
    <mergeCell ref="P3:W3"/>
    <mergeCell ref="X3:AR3"/>
    <mergeCell ref="AS3:AW3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0DD6-569F-40F6-9793-4C498AEEF983}">
  <sheetPr>
    <tabColor theme="8" tint="0.39997558519241921"/>
  </sheetPr>
  <dimension ref="A1:EB21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89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89" customWidth="1"/>
    <col min="11" max="11" width="10.5703125" style="1" customWidth="1"/>
    <col min="12" max="12" width="11.5703125" style="89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89" customWidth="1"/>
    <col min="25" max="25" width="9.7109375" style="11" customWidth="1"/>
    <col min="26" max="26" width="10.42578125" style="89" customWidth="1"/>
    <col min="27" max="27" width="10.7109375" style="89" customWidth="1"/>
    <col min="28" max="28" width="12.7109375" style="89" customWidth="1"/>
    <col min="29" max="29" width="11.7109375" style="89" customWidth="1"/>
    <col min="30" max="30" width="10.42578125" style="89" customWidth="1"/>
    <col min="31" max="31" width="12.7109375" style="89" customWidth="1"/>
    <col min="32" max="32" width="11.7109375" style="89" customWidth="1"/>
    <col min="33" max="33" width="11.42578125" style="89" customWidth="1"/>
    <col min="34" max="34" width="11.7109375" style="89" customWidth="1"/>
    <col min="35" max="35" width="9.5703125" style="89" customWidth="1"/>
    <col min="36" max="36" width="8.5703125" style="89" customWidth="1"/>
    <col min="37" max="37" width="10.5703125" style="89" bestFit="1" customWidth="1"/>
    <col min="38" max="38" width="11.7109375" style="89" customWidth="1"/>
    <col min="39" max="39" width="8.85546875" style="89" customWidth="1"/>
    <col min="40" max="40" width="9.140625" style="89" customWidth="1"/>
    <col min="41" max="41" width="9" style="89" customWidth="1"/>
    <col min="42" max="42" width="9.85546875" style="89" customWidth="1"/>
    <col min="43" max="43" width="9.42578125" style="89" customWidth="1"/>
    <col min="44" max="44" width="10.42578125" style="89" customWidth="1"/>
    <col min="45" max="45" width="11" style="89" customWidth="1"/>
    <col min="46" max="46" width="11.140625" style="89" customWidth="1"/>
    <col min="47" max="47" width="11.7109375" style="89" customWidth="1"/>
    <col min="48" max="48" width="10.7109375" style="89" customWidth="1"/>
    <col min="49" max="49" width="11.140625" style="89" customWidth="1"/>
    <col min="50" max="50" width="15" style="89" customWidth="1"/>
    <col min="51" max="51" width="15.42578125" style="89" customWidth="1"/>
    <col min="52" max="52" width="15.7109375" style="89" customWidth="1"/>
    <col min="53" max="53" width="16.7109375" style="89" customWidth="1"/>
    <col min="54" max="54" width="12.85546875" style="11" customWidth="1"/>
    <col min="55" max="55" width="10.7109375" style="89" customWidth="1"/>
    <col min="56" max="56" width="10.5703125" style="89" customWidth="1"/>
    <col min="57" max="57" width="15.42578125" style="89" customWidth="1"/>
    <col min="58" max="58" width="15.85546875" style="89" customWidth="1"/>
    <col min="59" max="59" width="14.85546875" style="89" customWidth="1"/>
    <col min="60" max="60" width="15.7109375" style="89" customWidth="1"/>
    <col min="61" max="61" width="15.42578125" style="89" customWidth="1"/>
    <col min="62" max="62" width="15.5703125" style="89" customWidth="1"/>
    <col min="63" max="63" width="12" style="89" customWidth="1"/>
    <col min="64" max="64" width="11.7109375" style="89" customWidth="1"/>
    <col min="65" max="65" width="12" style="89" customWidth="1"/>
    <col min="66" max="66" width="9.85546875" style="89" customWidth="1"/>
    <col min="67" max="67" width="8.85546875" style="89" customWidth="1"/>
    <col min="68" max="68" width="9.42578125" style="89" customWidth="1"/>
    <col min="69" max="69" width="9" style="89" customWidth="1"/>
    <col min="70" max="70" width="8.7109375" style="89" customWidth="1"/>
    <col min="71" max="71" width="9.5703125" style="89" customWidth="1"/>
    <col min="72" max="72" width="9.140625" style="89" customWidth="1"/>
    <col min="73" max="73" width="15" style="89" customWidth="1"/>
    <col min="74" max="74" width="12.42578125" style="89" customWidth="1"/>
    <col min="75" max="75" width="12.140625" style="89" customWidth="1"/>
    <col min="76" max="76" width="12" style="89" customWidth="1"/>
    <col min="77" max="77" width="13" style="89" customWidth="1"/>
    <col min="78" max="78" width="12.28515625" style="89" customWidth="1"/>
    <col min="79" max="79" width="13.140625" style="89" customWidth="1"/>
    <col min="80" max="80" width="13" style="89" customWidth="1"/>
    <col min="81" max="81" width="11.28515625" style="89" customWidth="1"/>
    <col min="82" max="82" width="13.42578125" style="9" customWidth="1"/>
    <col min="83" max="83" width="11.140625" style="89" customWidth="1"/>
    <col min="84" max="84" width="13.7109375" style="89" customWidth="1"/>
    <col min="85" max="85" width="11.7109375" style="9" customWidth="1"/>
    <col min="86" max="86" width="14.85546875" style="89" customWidth="1"/>
    <col min="87" max="87" width="12.85546875" style="89" customWidth="1"/>
    <col min="88" max="88" width="12.5703125" style="89" customWidth="1"/>
    <col min="89" max="89" width="13.5703125" style="89" customWidth="1"/>
    <col min="90" max="90" width="9.42578125" style="89" customWidth="1"/>
    <col min="91" max="92" width="12.85546875" style="89" customWidth="1"/>
    <col min="93" max="93" width="15.28515625" style="89" customWidth="1"/>
    <col min="94" max="94" width="12.85546875" style="89" customWidth="1"/>
    <col min="95" max="95" width="11" style="89" customWidth="1"/>
    <col min="96" max="97" width="10.5703125" style="9" customWidth="1"/>
    <col min="98" max="99" width="11.140625" style="89" customWidth="1"/>
    <col min="100" max="100" width="11.5703125" style="89" customWidth="1"/>
    <col min="101" max="101" width="11.42578125" style="89" customWidth="1"/>
    <col min="102" max="102" width="11.85546875" style="89" customWidth="1"/>
    <col min="103" max="103" width="12.140625" style="89" customWidth="1"/>
    <col min="104" max="104" width="12.85546875" style="89" customWidth="1"/>
    <col min="105" max="105" width="14" style="89" customWidth="1"/>
    <col min="106" max="106" width="13.85546875" style="89" customWidth="1"/>
    <col min="107" max="107" width="14.140625" style="89" customWidth="1"/>
    <col min="108" max="108" width="13.7109375" style="84" customWidth="1"/>
    <col min="109" max="109" width="11.42578125" style="89" customWidth="1"/>
    <col min="110" max="110" width="11.5703125" style="89" customWidth="1"/>
    <col min="111" max="111" width="11.85546875" style="89" customWidth="1"/>
    <col min="112" max="112" width="12.5703125" style="89" customWidth="1"/>
    <col min="113" max="113" width="11.5703125" style="89" customWidth="1"/>
    <col min="114" max="114" width="14.140625" style="89" customWidth="1"/>
    <col min="115" max="115" width="13.7109375" style="89" customWidth="1"/>
    <col min="116" max="116" width="13.42578125" style="89" customWidth="1"/>
    <col min="117" max="118" width="13.7109375" style="84" customWidth="1"/>
    <col min="119" max="119" width="12.28515625" style="9" customWidth="1"/>
    <col min="120" max="121" width="12.28515625" style="89" customWidth="1"/>
    <col min="122" max="122" width="10" style="89" customWidth="1"/>
    <col min="123" max="123" width="12" style="89" customWidth="1"/>
    <col min="124" max="124" width="10.85546875" style="89" customWidth="1"/>
    <col min="125" max="125" width="12.42578125" style="89" customWidth="1"/>
    <col min="126" max="126" width="10.42578125" style="89" customWidth="1"/>
    <col min="127" max="127" width="10.140625" style="89" customWidth="1"/>
    <col min="128" max="128" width="13" style="89" customWidth="1"/>
    <col min="129" max="129" width="10.7109375" style="89" customWidth="1"/>
    <col min="130" max="130" width="10.140625" style="89" customWidth="1"/>
    <col min="131" max="131" width="11.5703125" style="89" customWidth="1"/>
    <col min="132" max="132" width="9.28515625" style="89" customWidth="1"/>
  </cols>
  <sheetData>
    <row r="1" spans="1:132" s="89" customFormat="1" ht="28.5" customHeight="1">
      <c r="A1" s="98" t="s">
        <v>498</v>
      </c>
      <c r="B1" s="98"/>
      <c r="C1" s="98"/>
      <c r="E1" s="84"/>
      <c r="F1" s="84"/>
      <c r="G1" s="84"/>
      <c r="H1" s="1"/>
      <c r="I1" s="84"/>
      <c r="K1" s="1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Y1" s="11"/>
      <c r="BB1" s="11"/>
      <c r="CD1" s="9"/>
      <c r="CG1" s="9"/>
      <c r="CR1" s="9"/>
      <c r="CS1" s="9"/>
      <c r="DD1" s="84"/>
      <c r="DM1" s="84"/>
      <c r="DN1" s="84"/>
      <c r="DO1" s="9"/>
    </row>
    <row r="2" spans="1:132" s="89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9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213</v>
      </c>
      <c r="BH4" s="29" t="s">
        <v>512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464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21</v>
      </c>
      <c r="B5" s="3" t="s">
        <v>316</v>
      </c>
      <c r="C5" s="3" t="s">
        <v>290</v>
      </c>
      <c r="D5" s="35" t="s">
        <v>188</v>
      </c>
      <c r="E5" s="37">
        <v>200</v>
      </c>
      <c r="F5" s="37"/>
      <c r="G5" s="37"/>
      <c r="H5" s="36"/>
      <c r="I5" s="37"/>
      <c r="J5" s="37">
        <v>2276</v>
      </c>
      <c r="K5" s="36">
        <v>10</v>
      </c>
      <c r="L5" s="35"/>
      <c r="M5" s="38"/>
      <c r="N5" s="39">
        <v>43831</v>
      </c>
      <c r="O5" s="39">
        <v>44166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20</v>
      </c>
      <c r="X5" s="41">
        <v>0</v>
      </c>
      <c r="Y5" s="42">
        <f t="shared" ref="Y5:Y16" si="0">X5/J5</f>
        <v>0</v>
      </c>
      <c r="Z5" s="41">
        <v>0</v>
      </c>
      <c r="AA5" s="41">
        <v>0</v>
      </c>
      <c r="AB5" s="41">
        <v>0</v>
      </c>
      <c r="AC5" s="41">
        <v>1432</v>
      </c>
      <c r="AD5" s="41">
        <v>1432</v>
      </c>
      <c r="AE5" s="41">
        <v>1432</v>
      </c>
      <c r="AF5" s="41">
        <v>0</v>
      </c>
      <c r="AG5" s="41">
        <v>1432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3">
        <v>0</v>
      </c>
      <c r="AN5" s="41">
        <v>0</v>
      </c>
      <c r="AO5" s="41">
        <v>0</v>
      </c>
      <c r="AP5" s="41">
        <v>0</v>
      </c>
      <c r="AQ5" s="41">
        <v>0</v>
      </c>
      <c r="AR5" s="41">
        <v>2950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346</v>
      </c>
      <c r="AY5" s="45">
        <v>0</v>
      </c>
      <c r="AZ5" s="45">
        <v>0</v>
      </c>
      <c r="BA5" s="45">
        <v>346</v>
      </c>
      <c r="BB5" s="46">
        <f t="shared" ref="BB5:BB16" si="1">BA5/J5</f>
        <v>0.15202108963093147</v>
      </c>
      <c r="BC5" s="45">
        <v>0</v>
      </c>
      <c r="BD5" s="45">
        <v>0</v>
      </c>
      <c r="BE5" s="45">
        <v>0</v>
      </c>
      <c r="BF5" s="45">
        <v>904</v>
      </c>
      <c r="BG5" s="45">
        <v>1432</v>
      </c>
      <c r="BH5" s="45">
        <v>1250</v>
      </c>
      <c r="BI5" s="45">
        <v>0</v>
      </c>
      <c r="BJ5" s="45">
        <v>0</v>
      </c>
      <c r="BK5" s="48">
        <v>3300</v>
      </c>
      <c r="BL5" s="48">
        <v>2500</v>
      </c>
      <c r="BM5" s="48">
        <v>5800</v>
      </c>
      <c r="BN5" s="47">
        <v>0</v>
      </c>
      <c r="BO5" s="47">
        <v>125</v>
      </c>
      <c r="BP5" s="47">
        <v>35</v>
      </c>
      <c r="BQ5" s="47">
        <v>160</v>
      </c>
      <c r="BR5" s="47">
        <v>40</v>
      </c>
      <c r="BS5" s="47">
        <v>0</v>
      </c>
      <c r="BT5" s="47">
        <v>40</v>
      </c>
      <c r="BU5" s="47">
        <v>0</v>
      </c>
      <c r="BV5" s="48">
        <v>6000</v>
      </c>
      <c r="BW5" s="47">
        <v>2</v>
      </c>
      <c r="BX5" s="47">
        <v>0</v>
      </c>
      <c r="BY5" s="47">
        <v>2</v>
      </c>
      <c r="BZ5" s="47">
        <v>51</v>
      </c>
      <c r="CA5" s="49">
        <v>125</v>
      </c>
      <c r="CB5" s="49">
        <v>16</v>
      </c>
      <c r="CC5" s="49">
        <v>141</v>
      </c>
      <c r="CD5" s="50">
        <f>CC5/J5</f>
        <v>6.1950790861159927E-2</v>
      </c>
      <c r="CE5" s="49">
        <v>250</v>
      </c>
      <c r="CF5" s="52" t="s">
        <v>488</v>
      </c>
      <c r="CG5" s="50">
        <f t="shared" ref="CG5:CG16" si="2">CE5/J5</f>
        <v>0.10984182776801406</v>
      </c>
      <c r="CH5" s="49">
        <v>0</v>
      </c>
      <c r="CI5" s="49">
        <v>5</v>
      </c>
      <c r="CJ5" s="52" t="s">
        <v>488</v>
      </c>
      <c r="CK5" s="49">
        <v>0</v>
      </c>
      <c r="CL5" s="49">
        <v>0</v>
      </c>
      <c r="CM5" s="49">
        <v>20</v>
      </c>
      <c r="CN5" s="49">
        <v>24</v>
      </c>
      <c r="CO5" s="49">
        <v>88</v>
      </c>
      <c r="CP5" s="49">
        <v>0</v>
      </c>
      <c r="CQ5" s="49">
        <v>88</v>
      </c>
      <c r="CR5" s="50">
        <f t="shared" ref="CR5:CR16" si="3">CQ5/J5</f>
        <v>3.8664323374340948E-2</v>
      </c>
      <c r="CS5" s="50">
        <f>CQ5/CE5</f>
        <v>0.35199999999999998</v>
      </c>
      <c r="CT5" s="49">
        <v>0</v>
      </c>
      <c r="CU5" s="49">
        <v>0</v>
      </c>
      <c r="CV5" s="49">
        <v>11</v>
      </c>
      <c r="CW5" s="49">
        <v>0</v>
      </c>
      <c r="CX5" s="49">
        <v>0</v>
      </c>
      <c r="CY5" s="49">
        <v>11</v>
      </c>
      <c r="CZ5" s="49">
        <v>0</v>
      </c>
      <c r="DA5" s="49">
        <v>242</v>
      </c>
      <c r="DB5" s="49">
        <v>0</v>
      </c>
      <c r="DC5" s="49">
        <v>0</v>
      </c>
      <c r="DD5" s="51">
        <v>242</v>
      </c>
      <c r="DE5" s="49">
        <v>0</v>
      </c>
      <c r="DF5" s="49">
        <v>0</v>
      </c>
      <c r="DG5" s="49">
        <v>0</v>
      </c>
      <c r="DH5" s="49">
        <v>0</v>
      </c>
      <c r="DI5" s="51">
        <v>11</v>
      </c>
      <c r="DJ5" s="49">
        <v>0</v>
      </c>
      <c r="DK5" s="49">
        <v>0</v>
      </c>
      <c r="DL5" s="49">
        <v>0</v>
      </c>
      <c r="DM5" s="51">
        <v>0</v>
      </c>
      <c r="DN5" s="51">
        <v>242</v>
      </c>
      <c r="DO5" s="50">
        <f t="shared" ref="DO5:DO16" si="4">DN5/J5</f>
        <v>0.10632688927943761</v>
      </c>
      <c r="DP5" s="49">
        <v>0</v>
      </c>
      <c r="DQ5" s="49">
        <v>0</v>
      </c>
      <c r="DR5" s="49">
        <v>0</v>
      </c>
      <c r="DS5" s="49">
        <v>0</v>
      </c>
      <c r="DT5" s="49">
        <v>0</v>
      </c>
      <c r="DU5" s="49">
        <v>0</v>
      </c>
      <c r="DV5" s="49">
        <v>0</v>
      </c>
      <c r="DW5" s="49">
        <v>0</v>
      </c>
      <c r="DX5" s="49">
        <v>2</v>
      </c>
      <c r="DY5" s="49">
        <v>0</v>
      </c>
      <c r="DZ5" s="49">
        <v>28</v>
      </c>
      <c r="EA5" s="49">
        <v>700</v>
      </c>
      <c r="EB5" s="49">
        <v>800</v>
      </c>
    </row>
    <row r="6" spans="1:132" s="3" customFormat="1">
      <c r="A6" s="3" t="s">
        <v>30</v>
      </c>
      <c r="B6" s="3" t="s">
        <v>287</v>
      </c>
      <c r="C6" s="3" t="s">
        <v>283</v>
      </c>
      <c r="D6" s="35" t="s">
        <v>187</v>
      </c>
      <c r="E6" s="37">
        <v>550</v>
      </c>
      <c r="F6" s="37"/>
      <c r="G6" s="37"/>
      <c r="H6" s="36"/>
      <c r="I6" s="37"/>
      <c r="J6" s="37">
        <v>1105</v>
      </c>
      <c r="K6" s="36">
        <v>41</v>
      </c>
      <c r="L6" s="36">
        <v>966</v>
      </c>
      <c r="M6" s="38">
        <f t="shared" ref="M6:M16" si="5">L6/J6</f>
        <v>0.87420814479638009</v>
      </c>
      <c r="N6" s="39">
        <v>43831</v>
      </c>
      <c r="O6" s="39">
        <v>44196</v>
      </c>
      <c r="P6" s="40">
        <v>0</v>
      </c>
      <c r="Q6" s="40">
        <v>0</v>
      </c>
      <c r="R6" s="40">
        <v>14</v>
      </c>
      <c r="S6" s="40">
        <v>14</v>
      </c>
      <c r="T6" s="40">
        <v>10</v>
      </c>
      <c r="U6" s="40">
        <v>24</v>
      </c>
      <c r="V6" s="40">
        <v>0</v>
      </c>
      <c r="W6" s="40">
        <v>0</v>
      </c>
      <c r="X6" s="41">
        <v>35982</v>
      </c>
      <c r="Y6" s="42">
        <f t="shared" si="0"/>
        <v>32.562895927601808</v>
      </c>
      <c r="Z6" s="41">
        <v>0</v>
      </c>
      <c r="AA6" s="41">
        <v>0</v>
      </c>
      <c r="AB6" s="41">
        <v>0</v>
      </c>
      <c r="AC6" s="41">
        <v>235</v>
      </c>
      <c r="AD6" s="41">
        <v>235</v>
      </c>
      <c r="AE6" s="41">
        <v>36217</v>
      </c>
      <c r="AF6" s="41">
        <v>3000</v>
      </c>
      <c r="AG6" s="41">
        <v>39217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3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>
        <v>2878</v>
      </c>
      <c r="AY6" s="45">
        <v>0</v>
      </c>
      <c r="AZ6" s="45">
        <v>198</v>
      </c>
      <c r="BA6" s="45">
        <v>3076</v>
      </c>
      <c r="BB6" s="46">
        <f t="shared" si="1"/>
        <v>2.7837104072398189</v>
      </c>
      <c r="BC6" s="45">
        <v>15131</v>
      </c>
      <c r="BD6" s="45">
        <v>1158</v>
      </c>
      <c r="BE6" s="45">
        <v>16289</v>
      </c>
      <c r="BF6" s="45">
        <v>7794</v>
      </c>
      <c r="BG6" s="45">
        <v>39217</v>
      </c>
      <c r="BH6" s="45">
        <v>27159</v>
      </c>
      <c r="BI6" s="45">
        <v>0</v>
      </c>
      <c r="BJ6" s="45">
        <v>0</v>
      </c>
      <c r="BK6" s="47"/>
      <c r="BL6" s="47"/>
      <c r="BM6" s="48">
        <v>6906</v>
      </c>
      <c r="BN6" s="48">
        <v>11693</v>
      </c>
      <c r="BO6" s="47"/>
      <c r="BP6" s="47"/>
      <c r="BQ6" s="47">
        <v>776</v>
      </c>
      <c r="BR6" s="47"/>
      <c r="BS6" s="47"/>
      <c r="BT6" s="47">
        <v>104</v>
      </c>
      <c r="BU6" s="48">
        <v>7959</v>
      </c>
      <c r="BV6" s="48">
        <v>27438</v>
      </c>
      <c r="BW6" s="47">
        <v>7</v>
      </c>
      <c r="BX6" s="47">
        <v>0</v>
      </c>
      <c r="BY6" s="47">
        <v>7</v>
      </c>
      <c r="BZ6" s="47">
        <v>51</v>
      </c>
      <c r="CA6" s="49">
        <v>278</v>
      </c>
      <c r="CB6" s="49">
        <v>203</v>
      </c>
      <c r="CC6" s="49">
        <v>481</v>
      </c>
      <c r="CD6" s="50">
        <f>CC6/J6</f>
        <v>0.43529411764705883</v>
      </c>
      <c r="CE6" s="49">
        <v>649</v>
      </c>
      <c r="CF6" s="52" t="s">
        <v>488</v>
      </c>
      <c r="CG6" s="50">
        <f t="shared" si="2"/>
        <v>0.58733031674208147</v>
      </c>
      <c r="CH6" s="49">
        <v>500</v>
      </c>
      <c r="CI6" s="49">
        <v>346</v>
      </c>
      <c r="CJ6" s="52" t="s">
        <v>488</v>
      </c>
      <c r="CK6" s="49">
        <v>72</v>
      </c>
      <c r="CL6" s="49">
        <v>0</v>
      </c>
      <c r="CM6" s="49">
        <v>624</v>
      </c>
      <c r="CN6" s="49">
        <v>253</v>
      </c>
      <c r="CO6" s="49">
        <v>877</v>
      </c>
      <c r="CP6" s="49">
        <v>20</v>
      </c>
      <c r="CQ6" s="49">
        <v>949</v>
      </c>
      <c r="CR6" s="50">
        <f t="shared" si="3"/>
        <v>0.85882352941176465</v>
      </c>
      <c r="CS6" s="50">
        <f t="shared" ref="CS6:CS16" si="6">CQ6/CE6</f>
        <v>1.4622496147919877</v>
      </c>
      <c r="CT6" s="49">
        <v>44</v>
      </c>
      <c r="CU6" s="49">
        <v>111</v>
      </c>
      <c r="CV6" s="49">
        <v>0</v>
      </c>
      <c r="CW6" s="49">
        <v>1</v>
      </c>
      <c r="CX6" s="49">
        <v>0</v>
      </c>
      <c r="CY6" s="49">
        <v>1</v>
      </c>
      <c r="CZ6" s="49">
        <v>0</v>
      </c>
      <c r="DA6" s="49">
        <v>0</v>
      </c>
      <c r="DB6" s="49">
        <v>137</v>
      </c>
      <c r="DC6" s="49">
        <v>0</v>
      </c>
      <c r="DD6" s="51">
        <v>137</v>
      </c>
      <c r="DE6" s="49">
        <v>0</v>
      </c>
      <c r="DF6" s="49">
        <v>0</v>
      </c>
      <c r="DG6" s="49">
        <v>0</v>
      </c>
      <c r="DH6" s="49">
        <v>0</v>
      </c>
      <c r="DI6" s="51">
        <v>1</v>
      </c>
      <c r="DJ6" s="49">
        <v>0</v>
      </c>
      <c r="DK6" s="49">
        <v>0</v>
      </c>
      <c r="DL6" s="49">
        <v>0</v>
      </c>
      <c r="DM6" s="51">
        <v>0</v>
      </c>
      <c r="DN6" s="51">
        <v>137</v>
      </c>
      <c r="DO6" s="50">
        <f t="shared" si="4"/>
        <v>0.12398190045248869</v>
      </c>
      <c r="DP6" s="49">
        <v>0</v>
      </c>
      <c r="DQ6" s="49">
        <v>0</v>
      </c>
      <c r="DR6" s="49">
        <v>0</v>
      </c>
      <c r="DS6" s="49">
        <v>0</v>
      </c>
      <c r="DT6" s="49">
        <v>0</v>
      </c>
      <c r="DU6" s="49">
        <v>0</v>
      </c>
      <c r="DV6" s="49">
        <v>0</v>
      </c>
      <c r="DW6" s="49">
        <v>0</v>
      </c>
      <c r="DX6" s="49">
        <v>3</v>
      </c>
      <c r="DY6" s="49">
        <v>6</v>
      </c>
      <c r="DZ6" s="49">
        <v>300</v>
      </c>
      <c r="EA6" s="49">
        <v>1</v>
      </c>
      <c r="EB6" s="51">
        <v>1283</v>
      </c>
    </row>
    <row r="7" spans="1:132" s="3" customFormat="1">
      <c r="A7" s="3" t="s">
        <v>58</v>
      </c>
      <c r="B7" s="3" t="s">
        <v>342</v>
      </c>
      <c r="C7" s="3" t="s">
        <v>288</v>
      </c>
      <c r="D7" s="83" t="s">
        <v>187</v>
      </c>
      <c r="E7" s="37">
        <v>531</v>
      </c>
      <c r="F7" s="37">
        <v>91</v>
      </c>
      <c r="G7" s="37">
        <v>525</v>
      </c>
      <c r="H7" s="36"/>
      <c r="I7" s="37"/>
      <c r="J7" s="37">
        <v>4716</v>
      </c>
      <c r="K7" s="36">
        <v>18</v>
      </c>
      <c r="L7" s="37">
        <v>7000</v>
      </c>
      <c r="M7" s="38">
        <f t="shared" si="5"/>
        <v>1.4843087362171332</v>
      </c>
      <c r="N7" s="39">
        <v>43831</v>
      </c>
      <c r="O7" s="39">
        <v>44196</v>
      </c>
      <c r="P7" s="40">
        <v>0</v>
      </c>
      <c r="Q7" s="40">
        <v>40</v>
      </c>
      <c r="R7" s="40">
        <v>0</v>
      </c>
      <c r="S7" s="40">
        <v>40</v>
      </c>
      <c r="T7" s="40">
        <v>26</v>
      </c>
      <c r="U7" s="40">
        <v>66</v>
      </c>
      <c r="V7" s="40">
        <v>0</v>
      </c>
      <c r="W7" s="40">
        <v>0</v>
      </c>
      <c r="X7" s="41">
        <v>140423</v>
      </c>
      <c r="Y7" s="42">
        <f t="shared" si="0"/>
        <v>29.775869380831214</v>
      </c>
      <c r="Z7" s="41">
        <v>10</v>
      </c>
      <c r="AA7" s="41">
        <v>0</v>
      </c>
      <c r="AB7" s="41">
        <v>0</v>
      </c>
      <c r="AC7" s="41">
        <v>492</v>
      </c>
      <c r="AD7" s="41">
        <v>492</v>
      </c>
      <c r="AE7" s="41">
        <v>140915</v>
      </c>
      <c r="AF7" s="41">
        <v>0</v>
      </c>
      <c r="AG7" s="41">
        <v>140915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3">
        <v>520</v>
      </c>
      <c r="AN7" s="41">
        <v>0</v>
      </c>
      <c r="AO7" s="41">
        <v>520</v>
      </c>
      <c r="AP7" s="41">
        <v>0</v>
      </c>
      <c r="AQ7" s="41">
        <v>520</v>
      </c>
      <c r="AR7" s="41">
        <v>1600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5">
        <v>6853</v>
      </c>
      <c r="AY7" s="45">
        <v>3570</v>
      </c>
      <c r="AZ7" s="45">
        <v>624</v>
      </c>
      <c r="BA7" s="45">
        <v>11047</v>
      </c>
      <c r="BB7" s="46">
        <f t="shared" si="1"/>
        <v>2.34245122985581</v>
      </c>
      <c r="BC7" s="45">
        <v>63054</v>
      </c>
      <c r="BD7" s="45">
        <v>29543</v>
      </c>
      <c r="BE7" s="45">
        <v>92597</v>
      </c>
      <c r="BF7" s="45">
        <v>17461</v>
      </c>
      <c r="BG7" s="45">
        <v>140915</v>
      </c>
      <c r="BH7" s="45">
        <v>121105</v>
      </c>
      <c r="BI7" s="45">
        <v>0</v>
      </c>
      <c r="BJ7" s="45">
        <v>4931</v>
      </c>
      <c r="BK7" s="48">
        <v>8173</v>
      </c>
      <c r="BL7" s="48">
        <v>10126</v>
      </c>
      <c r="BM7" s="48">
        <v>18299</v>
      </c>
      <c r="BN7" s="48">
        <v>25570</v>
      </c>
      <c r="BO7" s="47">
        <v>664</v>
      </c>
      <c r="BP7" s="47">
        <v>387</v>
      </c>
      <c r="BQ7" s="48">
        <v>1051</v>
      </c>
      <c r="BR7" s="48">
        <v>1018</v>
      </c>
      <c r="BS7" s="47">
        <v>259</v>
      </c>
      <c r="BT7" s="48">
        <v>1277</v>
      </c>
      <c r="BU7" s="48">
        <v>25428</v>
      </c>
      <c r="BV7" s="48">
        <v>71625</v>
      </c>
      <c r="BW7" s="47">
        <v>372</v>
      </c>
      <c r="BX7" s="47">
        <v>21</v>
      </c>
      <c r="BY7" s="47">
        <v>393</v>
      </c>
      <c r="BZ7" s="47">
        <v>51</v>
      </c>
      <c r="CA7" s="49"/>
      <c r="CB7" s="49"/>
      <c r="CC7" s="51">
        <v>1473</v>
      </c>
      <c r="CD7" s="50">
        <f>CC7/J7</f>
        <v>0.31234096692111957</v>
      </c>
      <c r="CE7" s="51">
        <v>1941</v>
      </c>
      <c r="CF7" s="52" t="s">
        <v>488</v>
      </c>
      <c r="CG7" s="50">
        <f t="shared" si="2"/>
        <v>0.41157760814249361</v>
      </c>
      <c r="CH7" s="49">
        <v>486</v>
      </c>
      <c r="CI7" s="51">
        <v>1445</v>
      </c>
      <c r="CJ7" s="52" t="s">
        <v>488</v>
      </c>
      <c r="CK7" s="51">
        <v>3710</v>
      </c>
      <c r="CL7" s="49">
        <v>26</v>
      </c>
      <c r="CM7" s="51">
        <v>1398</v>
      </c>
      <c r="CN7" s="49">
        <v>2802</v>
      </c>
      <c r="CO7" s="51">
        <v>4200</v>
      </c>
      <c r="CP7" s="51">
        <v>1379</v>
      </c>
      <c r="CQ7" s="51">
        <v>7936</v>
      </c>
      <c r="CR7" s="50">
        <f t="shared" si="3"/>
        <v>1.6827820186598812</v>
      </c>
      <c r="CS7" s="50">
        <f t="shared" si="6"/>
        <v>4.0886141164348277</v>
      </c>
      <c r="CT7" s="49">
        <v>667</v>
      </c>
      <c r="CU7" s="49">
        <v>655</v>
      </c>
      <c r="CV7" s="49">
        <v>12</v>
      </c>
      <c r="CW7" s="49">
        <v>117</v>
      </c>
      <c r="CX7" s="49">
        <v>0</v>
      </c>
      <c r="CY7" s="49">
        <v>129</v>
      </c>
      <c r="CZ7" s="49">
        <v>0</v>
      </c>
      <c r="DA7" s="49">
        <v>37</v>
      </c>
      <c r="DB7" s="49">
        <v>142</v>
      </c>
      <c r="DC7" s="49">
        <v>0</v>
      </c>
      <c r="DD7" s="51">
        <v>179</v>
      </c>
      <c r="DE7" s="49">
        <v>0</v>
      </c>
      <c r="DF7" s="49">
        <v>121</v>
      </c>
      <c r="DG7" s="49">
        <v>0</v>
      </c>
      <c r="DH7" s="49">
        <v>121</v>
      </c>
      <c r="DI7" s="51">
        <v>250</v>
      </c>
      <c r="DJ7" s="49"/>
      <c r="DK7" s="51">
        <v>2212</v>
      </c>
      <c r="DL7" s="49"/>
      <c r="DM7" s="51"/>
      <c r="DN7" s="51">
        <v>11313</v>
      </c>
      <c r="DO7" s="50">
        <f t="shared" si="4"/>
        <v>2.3988549618320612</v>
      </c>
      <c r="DP7" s="49">
        <v>50</v>
      </c>
      <c r="DQ7" s="49">
        <v>121</v>
      </c>
      <c r="DR7" s="51">
        <v>8923</v>
      </c>
      <c r="DS7" s="49">
        <v>28</v>
      </c>
      <c r="DT7" s="49">
        <v>575</v>
      </c>
      <c r="DU7" s="49">
        <v>6</v>
      </c>
      <c r="DV7" s="49">
        <v>46</v>
      </c>
      <c r="DW7" s="49">
        <v>0</v>
      </c>
      <c r="DX7" s="49">
        <v>5</v>
      </c>
      <c r="DY7" s="49">
        <v>6</v>
      </c>
      <c r="DZ7" s="49">
        <v>200</v>
      </c>
      <c r="EA7" s="51">
        <v>4000</v>
      </c>
      <c r="EB7" s="49"/>
    </row>
    <row r="8" spans="1:132" s="3" customFormat="1">
      <c r="A8" s="3" t="s">
        <v>80</v>
      </c>
      <c r="B8" s="3" t="s">
        <v>367</v>
      </c>
      <c r="C8" s="3" t="s">
        <v>291</v>
      </c>
      <c r="D8" s="35" t="s">
        <v>188</v>
      </c>
      <c r="E8" s="37">
        <v>177</v>
      </c>
      <c r="F8" s="37"/>
      <c r="G8" s="37">
        <v>448</v>
      </c>
      <c r="H8" s="36"/>
      <c r="I8" s="37"/>
      <c r="J8" s="37">
        <v>4292</v>
      </c>
      <c r="K8" s="36">
        <v>11</v>
      </c>
      <c r="L8" s="37">
        <v>5512</v>
      </c>
      <c r="M8" s="38">
        <f t="shared" si="5"/>
        <v>1.2842497670083877</v>
      </c>
      <c r="N8" s="39">
        <v>43831</v>
      </c>
      <c r="O8" s="39">
        <v>44196</v>
      </c>
      <c r="P8" s="40">
        <v>35</v>
      </c>
      <c r="Q8" s="40">
        <v>0</v>
      </c>
      <c r="R8" s="40">
        <v>15</v>
      </c>
      <c r="S8" s="40">
        <v>50</v>
      </c>
      <c r="T8" s="40">
        <v>36</v>
      </c>
      <c r="U8" s="40">
        <v>86</v>
      </c>
      <c r="V8" s="40">
        <v>0</v>
      </c>
      <c r="W8" s="40">
        <v>0</v>
      </c>
      <c r="X8" s="41">
        <v>89000</v>
      </c>
      <c r="Y8" s="42">
        <f t="shared" si="0"/>
        <v>20.736253494874184</v>
      </c>
      <c r="Z8" s="41">
        <v>0</v>
      </c>
      <c r="AA8" s="41">
        <v>0</v>
      </c>
      <c r="AB8" s="41">
        <v>0</v>
      </c>
      <c r="AC8" s="41">
        <v>52776</v>
      </c>
      <c r="AD8" s="41">
        <v>52776</v>
      </c>
      <c r="AE8" s="41">
        <v>141776</v>
      </c>
      <c r="AF8" s="41">
        <v>5500</v>
      </c>
      <c r="AG8" s="41">
        <v>147276</v>
      </c>
      <c r="AH8" s="41">
        <v>200</v>
      </c>
      <c r="AI8" s="53"/>
      <c r="AJ8" s="53"/>
      <c r="AK8" s="41">
        <v>200</v>
      </c>
      <c r="AL8" s="53"/>
      <c r="AM8" s="43">
        <v>520</v>
      </c>
      <c r="AN8" s="41">
        <v>0</v>
      </c>
      <c r="AO8" s="41">
        <v>520</v>
      </c>
      <c r="AP8" s="41">
        <v>16750</v>
      </c>
      <c r="AQ8" s="41">
        <v>17470</v>
      </c>
      <c r="AR8" s="41">
        <v>5339</v>
      </c>
      <c r="AS8" s="44">
        <v>0</v>
      </c>
      <c r="AT8" s="44">
        <v>0</v>
      </c>
      <c r="AU8" s="44">
        <v>0</v>
      </c>
      <c r="AV8" s="44">
        <v>6540</v>
      </c>
      <c r="AW8" s="44">
        <v>6540</v>
      </c>
      <c r="AX8" s="45">
        <v>11172</v>
      </c>
      <c r="AY8" s="45">
        <v>8219</v>
      </c>
      <c r="AZ8" s="45">
        <v>855</v>
      </c>
      <c r="BA8" s="45">
        <v>20246</v>
      </c>
      <c r="BB8" s="46">
        <f t="shared" si="1"/>
        <v>4.717148182665424</v>
      </c>
      <c r="BC8" s="45">
        <v>82804</v>
      </c>
      <c r="BD8" s="45">
        <v>6914</v>
      </c>
      <c r="BE8" s="45">
        <v>89718</v>
      </c>
      <c r="BF8" s="45">
        <v>27090</v>
      </c>
      <c r="BG8" s="45">
        <v>147276</v>
      </c>
      <c r="BH8" s="45">
        <v>137054</v>
      </c>
      <c r="BI8" s="45">
        <v>13470</v>
      </c>
      <c r="BJ8" s="45">
        <v>0</v>
      </c>
      <c r="BK8" s="48">
        <v>12650</v>
      </c>
      <c r="BL8" s="48">
        <v>8253</v>
      </c>
      <c r="BM8" s="48">
        <v>20903</v>
      </c>
      <c r="BN8" s="48">
        <v>16598</v>
      </c>
      <c r="BO8" s="48">
        <v>1658</v>
      </c>
      <c r="BP8" s="47">
        <v>374</v>
      </c>
      <c r="BQ8" s="48">
        <v>2032</v>
      </c>
      <c r="BR8" s="47">
        <v>651</v>
      </c>
      <c r="BS8" s="47">
        <v>194</v>
      </c>
      <c r="BT8" s="47">
        <v>845</v>
      </c>
      <c r="BU8" s="48">
        <v>9132</v>
      </c>
      <c r="BV8" s="48">
        <v>49510</v>
      </c>
      <c r="BW8" s="47">
        <v>21</v>
      </c>
      <c r="BX8" s="47">
        <v>2</v>
      </c>
      <c r="BY8" s="47">
        <v>23</v>
      </c>
      <c r="BZ8" s="47">
        <v>53</v>
      </c>
      <c r="CA8" s="51">
        <v>3334</v>
      </c>
      <c r="CB8" s="49">
        <v>856</v>
      </c>
      <c r="CC8" s="51">
        <v>4190</v>
      </c>
      <c r="CD8" s="50">
        <f>CC8/J8</f>
        <v>0.9762348555452004</v>
      </c>
      <c r="CE8" s="51">
        <v>3236</v>
      </c>
      <c r="CF8" s="52" t="s">
        <v>489</v>
      </c>
      <c r="CG8" s="50">
        <f t="shared" si="2"/>
        <v>0.75396085740913332</v>
      </c>
      <c r="CH8" s="51">
        <v>10584</v>
      </c>
      <c r="CI8" s="51">
        <v>3126</v>
      </c>
      <c r="CJ8" s="52" t="s">
        <v>489</v>
      </c>
      <c r="CK8" s="51">
        <v>4946</v>
      </c>
      <c r="CL8" s="49">
        <v>66</v>
      </c>
      <c r="CM8" s="51">
        <v>9915</v>
      </c>
      <c r="CN8" s="51">
        <v>6142</v>
      </c>
      <c r="CO8" s="51">
        <v>16057</v>
      </c>
      <c r="CP8" s="51">
        <v>7819</v>
      </c>
      <c r="CQ8" s="51">
        <v>21069</v>
      </c>
      <c r="CR8" s="50">
        <f t="shared" si="3"/>
        <v>4.9089002795899344</v>
      </c>
      <c r="CS8" s="50">
        <f t="shared" si="6"/>
        <v>6.5108158220024723</v>
      </c>
      <c r="CT8" s="51">
        <v>2499</v>
      </c>
      <c r="CU8" s="51">
        <v>2931</v>
      </c>
      <c r="CV8" s="49">
        <v>9</v>
      </c>
      <c r="CW8" s="49">
        <v>20</v>
      </c>
      <c r="CX8" s="49">
        <v>0</v>
      </c>
      <c r="CY8" s="49">
        <v>29</v>
      </c>
      <c r="CZ8" s="49">
        <v>21</v>
      </c>
      <c r="DA8" s="49">
        <v>54</v>
      </c>
      <c r="DB8" s="49">
        <v>250</v>
      </c>
      <c r="DC8" s="49">
        <v>0</v>
      </c>
      <c r="DD8" s="51">
        <v>304</v>
      </c>
      <c r="DE8" s="49">
        <v>36</v>
      </c>
      <c r="DF8" s="49">
        <v>42</v>
      </c>
      <c r="DG8" s="49">
        <v>0</v>
      </c>
      <c r="DH8" s="49">
        <v>78</v>
      </c>
      <c r="DI8" s="51">
        <v>107</v>
      </c>
      <c r="DJ8" s="49">
        <v>0</v>
      </c>
      <c r="DK8" s="49">
        <v>0</v>
      </c>
      <c r="DL8" s="49">
        <v>0</v>
      </c>
      <c r="DM8" s="51">
        <v>0</v>
      </c>
      <c r="DN8" s="51">
        <v>304</v>
      </c>
      <c r="DO8" s="50">
        <f t="shared" si="4"/>
        <v>7.0829450139794969E-2</v>
      </c>
      <c r="DP8" s="49">
        <v>0</v>
      </c>
      <c r="DQ8" s="49">
        <v>60</v>
      </c>
      <c r="DR8" s="49">
        <v>653</v>
      </c>
      <c r="DS8" s="49">
        <v>83</v>
      </c>
      <c r="DT8" s="51">
        <v>2500</v>
      </c>
      <c r="DU8" s="49">
        <v>1</v>
      </c>
      <c r="DV8" s="49">
        <v>0</v>
      </c>
      <c r="DW8" s="49">
        <v>20</v>
      </c>
      <c r="DX8" s="49">
        <v>5</v>
      </c>
      <c r="DY8" s="49">
        <v>116</v>
      </c>
      <c r="DZ8" s="49">
        <v>607</v>
      </c>
      <c r="EA8" s="51">
        <v>14700</v>
      </c>
      <c r="EB8" s="51">
        <v>6408</v>
      </c>
    </row>
    <row r="9" spans="1:132" s="3" customFormat="1">
      <c r="A9" s="3" t="s">
        <v>107</v>
      </c>
      <c r="B9" s="3" t="s">
        <v>391</v>
      </c>
      <c r="C9" s="3" t="s">
        <v>287</v>
      </c>
      <c r="D9" s="35" t="s">
        <v>187</v>
      </c>
      <c r="E9" s="37">
        <v>644</v>
      </c>
      <c r="F9" s="37"/>
      <c r="G9" s="37">
        <v>252</v>
      </c>
      <c r="H9" s="36"/>
      <c r="I9" s="37"/>
      <c r="J9" s="37">
        <v>1800</v>
      </c>
      <c r="K9" s="36">
        <v>29</v>
      </c>
      <c r="L9" s="36">
        <v>420</v>
      </c>
      <c r="M9" s="38">
        <f t="shared" si="5"/>
        <v>0.23333333333333334</v>
      </c>
      <c r="N9" s="39">
        <v>43831</v>
      </c>
      <c r="O9" s="39">
        <v>44196</v>
      </c>
      <c r="P9" s="40">
        <v>9</v>
      </c>
      <c r="Q9" s="40">
        <v>17</v>
      </c>
      <c r="R9" s="40">
        <v>0</v>
      </c>
      <c r="S9" s="40">
        <v>26</v>
      </c>
      <c r="T9" s="40">
        <v>0.75</v>
      </c>
      <c r="U9" s="40">
        <v>26.75</v>
      </c>
      <c r="V9" s="40">
        <v>0</v>
      </c>
      <c r="W9" s="40">
        <v>4</v>
      </c>
      <c r="X9" s="41">
        <v>27091</v>
      </c>
      <c r="Y9" s="42">
        <f t="shared" si="0"/>
        <v>15.050555555555556</v>
      </c>
      <c r="Z9" s="41">
        <v>0</v>
      </c>
      <c r="AA9" s="41">
        <v>0</v>
      </c>
      <c r="AB9" s="41">
        <v>0</v>
      </c>
      <c r="AC9" s="41">
        <v>1567</v>
      </c>
      <c r="AD9" s="41">
        <v>1567</v>
      </c>
      <c r="AE9" s="41">
        <v>28658</v>
      </c>
      <c r="AF9" s="41">
        <v>0</v>
      </c>
      <c r="AG9" s="41">
        <v>28658</v>
      </c>
      <c r="AH9" s="41">
        <v>200</v>
      </c>
      <c r="AI9" s="41">
        <v>0</v>
      </c>
      <c r="AJ9" s="41">
        <v>0</v>
      </c>
      <c r="AK9" s="41">
        <v>200</v>
      </c>
      <c r="AL9" s="41">
        <v>0</v>
      </c>
      <c r="AM9" s="43">
        <v>600</v>
      </c>
      <c r="AN9" s="41">
        <v>0</v>
      </c>
      <c r="AO9" s="41">
        <v>600</v>
      </c>
      <c r="AP9" s="41">
        <v>0</v>
      </c>
      <c r="AQ9" s="41">
        <v>800</v>
      </c>
      <c r="AR9" s="41">
        <v>500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5">
        <v>2814</v>
      </c>
      <c r="AY9" s="45">
        <v>284</v>
      </c>
      <c r="AZ9" s="45">
        <v>0</v>
      </c>
      <c r="BA9" s="45">
        <v>3098</v>
      </c>
      <c r="BB9" s="46">
        <f t="shared" si="1"/>
        <v>1.721111111111111</v>
      </c>
      <c r="BC9" s="45">
        <v>17477</v>
      </c>
      <c r="BD9" s="45">
        <v>1353</v>
      </c>
      <c r="BE9" s="45">
        <v>18830</v>
      </c>
      <c r="BF9" s="45">
        <v>5163</v>
      </c>
      <c r="BG9" s="45">
        <v>28658</v>
      </c>
      <c r="BH9" s="45">
        <v>27091</v>
      </c>
      <c r="BI9" s="45">
        <v>0</v>
      </c>
      <c r="BJ9" s="45">
        <v>0</v>
      </c>
      <c r="BK9" s="48">
        <v>2277</v>
      </c>
      <c r="BL9" s="48">
        <v>2935</v>
      </c>
      <c r="BM9" s="48">
        <v>5212</v>
      </c>
      <c r="BN9" s="48">
        <v>16598</v>
      </c>
      <c r="BO9" s="47">
        <v>245</v>
      </c>
      <c r="BP9" s="47">
        <v>234</v>
      </c>
      <c r="BQ9" s="47">
        <v>479</v>
      </c>
      <c r="BR9" s="47">
        <v>208</v>
      </c>
      <c r="BS9" s="47">
        <v>151</v>
      </c>
      <c r="BT9" s="47">
        <v>359</v>
      </c>
      <c r="BU9" s="48">
        <v>9097</v>
      </c>
      <c r="BV9" s="48">
        <v>31745</v>
      </c>
      <c r="BW9" s="47">
        <v>0</v>
      </c>
      <c r="BX9" s="47">
        <v>0</v>
      </c>
      <c r="BY9" s="47">
        <v>0</v>
      </c>
      <c r="BZ9" s="47">
        <v>51</v>
      </c>
      <c r="CA9" s="49"/>
      <c r="CB9" s="49"/>
      <c r="CC9" s="49">
        <v>450</v>
      </c>
      <c r="CD9" s="50">
        <f>CC9/J9</f>
        <v>0.25</v>
      </c>
      <c r="CE9" s="49">
        <v>915</v>
      </c>
      <c r="CF9" s="52" t="s">
        <v>489</v>
      </c>
      <c r="CG9" s="50">
        <f t="shared" si="2"/>
        <v>0.5083333333333333</v>
      </c>
      <c r="CH9" s="49">
        <v>224</v>
      </c>
      <c r="CI9" s="49">
        <v>597</v>
      </c>
      <c r="CJ9" s="52" t="s">
        <v>489</v>
      </c>
      <c r="CK9" s="49">
        <v>500</v>
      </c>
      <c r="CL9" s="49">
        <v>490</v>
      </c>
      <c r="CM9" s="49">
        <v>907</v>
      </c>
      <c r="CN9" s="49">
        <v>2350</v>
      </c>
      <c r="CO9" s="51">
        <v>3257</v>
      </c>
      <c r="CP9" s="49">
        <v>0</v>
      </c>
      <c r="CQ9" s="51">
        <v>4247</v>
      </c>
      <c r="CR9" s="50">
        <f t="shared" si="3"/>
        <v>2.3594444444444442</v>
      </c>
      <c r="CS9" s="50">
        <f t="shared" si="6"/>
        <v>4.6415300546448091</v>
      </c>
      <c r="CT9" s="49">
        <v>54</v>
      </c>
      <c r="CU9" s="49">
        <v>128</v>
      </c>
      <c r="CV9" s="49">
        <v>13</v>
      </c>
      <c r="CW9" s="49">
        <v>21</v>
      </c>
      <c r="CX9" s="49">
        <v>0</v>
      </c>
      <c r="CY9" s="49">
        <v>34</v>
      </c>
      <c r="CZ9" s="49">
        <v>4</v>
      </c>
      <c r="DA9" s="49">
        <v>86</v>
      </c>
      <c r="DB9" s="49">
        <v>404</v>
      </c>
      <c r="DC9" s="49">
        <v>0</v>
      </c>
      <c r="DD9" s="51">
        <v>490</v>
      </c>
      <c r="DE9" s="49">
        <v>12</v>
      </c>
      <c r="DF9" s="49">
        <v>2</v>
      </c>
      <c r="DG9" s="49">
        <v>7</v>
      </c>
      <c r="DH9" s="49">
        <v>21</v>
      </c>
      <c r="DI9" s="51">
        <v>55</v>
      </c>
      <c r="DJ9" s="49">
        <v>150</v>
      </c>
      <c r="DK9" s="49">
        <v>51</v>
      </c>
      <c r="DL9" s="49">
        <v>129</v>
      </c>
      <c r="DM9" s="51">
        <v>330</v>
      </c>
      <c r="DN9" s="51">
        <v>820</v>
      </c>
      <c r="DO9" s="50">
        <f t="shared" si="4"/>
        <v>0.45555555555555555</v>
      </c>
      <c r="DP9" s="49">
        <v>0</v>
      </c>
      <c r="DQ9" s="49">
        <v>0</v>
      </c>
      <c r="DR9" s="49">
        <v>0</v>
      </c>
      <c r="DS9" s="49">
        <v>2</v>
      </c>
      <c r="DT9" s="49">
        <v>65</v>
      </c>
      <c r="DU9" s="49">
        <v>10</v>
      </c>
      <c r="DV9" s="49">
        <v>0</v>
      </c>
      <c r="DW9" s="49">
        <v>0</v>
      </c>
      <c r="DX9" s="49">
        <v>2</v>
      </c>
      <c r="DY9" s="49">
        <v>4</v>
      </c>
      <c r="DZ9" s="49">
        <v>51</v>
      </c>
      <c r="EA9" s="49">
        <v>100</v>
      </c>
      <c r="EB9" s="51">
        <v>1482</v>
      </c>
    </row>
    <row r="10" spans="1:132" s="3" customFormat="1">
      <c r="A10" s="3" t="s">
        <v>135</v>
      </c>
      <c r="B10" s="3" t="s">
        <v>417</v>
      </c>
      <c r="C10" s="3" t="s">
        <v>292</v>
      </c>
      <c r="D10" s="35" t="s">
        <v>187</v>
      </c>
      <c r="E10" s="37">
        <v>192</v>
      </c>
      <c r="F10" s="37"/>
      <c r="G10" s="37">
        <v>480</v>
      </c>
      <c r="H10" s="36"/>
      <c r="I10" s="37"/>
      <c r="J10" s="37">
        <v>1949</v>
      </c>
      <c r="K10" s="36">
        <v>12</v>
      </c>
      <c r="L10" s="36">
        <v>600</v>
      </c>
      <c r="M10" s="38">
        <f t="shared" si="5"/>
        <v>0.30785017957927141</v>
      </c>
      <c r="N10" s="39">
        <v>43831</v>
      </c>
      <c r="O10" s="39">
        <v>44196</v>
      </c>
      <c r="P10" s="40">
        <v>0</v>
      </c>
      <c r="Q10" s="40">
        <v>10</v>
      </c>
      <c r="R10" s="40">
        <v>6</v>
      </c>
      <c r="S10" s="40">
        <v>16</v>
      </c>
      <c r="T10" s="40">
        <v>4</v>
      </c>
      <c r="U10" s="40">
        <v>20</v>
      </c>
      <c r="V10" s="40">
        <v>0</v>
      </c>
      <c r="W10" s="40">
        <v>0</v>
      </c>
      <c r="X10" s="41">
        <v>31948</v>
      </c>
      <c r="Y10" s="42">
        <f t="shared" si="0"/>
        <v>16.39199589533094</v>
      </c>
      <c r="Z10" s="41">
        <v>0</v>
      </c>
      <c r="AA10" s="41">
        <v>0</v>
      </c>
      <c r="AB10" s="41">
        <v>0</v>
      </c>
      <c r="AC10" s="41">
        <v>35</v>
      </c>
      <c r="AD10" s="41">
        <v>35</v>
      </c>
      <c r="AE10" s="41">
        <v>31983</v>
      </c>
      <c r="AF10" s="41">
        <v>0</v>
      </c>
      <c r="AG10" s="41">
        <v>31983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3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5">
        <v>2086</v>
      </c>
      <c r="AY10" s="45">
        <v>716</v>
      </c>
      <c r="AZ10" s="45">
        <v>0</v>
      </c>
      <c r="BA10" s="45">
        <v>2802</v>
      </c>
      <c r="BB10" s="46">
        <f t="shared" si="1"/>
        <v>1.4376603386351976</v>
      </c>
      <c r="BC10" s="45">
        <v>17335</v>
      </c>
      <c r="BD10" s="45">
        <v>1326</v>
      </c>
      <c r="BE10" s="45">
        <v>18661</v>
      </c>
      <c r="BF10" s="45">
        <v>4836</v>
      </c>
      <c r="BG10" s="45">
        <v>31983</v>
      </c>
      <c r="BH10" s="45">
        <v>26299</v>
      </c>
      <c r="BI10" s="45">
        <v>0</v>
      </c>
      <c r="BJ10" s="45">
        <v>0</v>
      </c>
      <c r="BK10" s="47"/>
      <c r="BL10" s="47"/>
      <c r="BM10" s="48">
        <v>4651</v>
      </c>
      <c r="BN10" s="48">
        <v>16556</v>
      </c>
      <c r="BO10" s="47">
        <v>0</v>
      </c>
      <c r="BP10" s="47">
        <v>0</v>
      </c>
      <c r="BQ10" s="47">
        <v>0</v>
      </c>
      <c r="BR10" s="47"/>
      <c r="BS10" s="47"/>
      <c r="BT10" s="47">
        <v>81</v>
      </c>
      <c r="BU10" s="48">
        <v>9297</v>
      </c>
      <c r="BV10" s="48">
        <v>30585</v>
      </c>
      <c r="BW10" s="47">
        <v>0</v>
      </c>
      <c r="BX10" s="47">
        <v>0</v>
      </c>
      <c r="BY10" s="47">
        <v>0</v>
      </c>
      <c r="BZ10" s="47">
        <v>51</v>
      </c>
      <c r="CA10" s="49"/>
      <c r="CB10" s="49"/>
      <c r="CC10" s="49"/>
      <c r="CD10" s="50"/>
      <c r="CE10" s="49">
        <v>975</v>
      </c>
      <c r="CF10" s="52" t="s">
        <v>489</v>
      </c>
      <c r="CG10" s="50">
        <f t="shared" si="2"/>
        <v>0.50025654181631607</v>
      </c>
      <c r="CH10" s="49">
        <v>600</v>
      </c>
      <c r="CI10" s="49">
        <v>75</v>
      </c>
      <c r="CJ10" s="52" t="s">
        <v>488</v>
      </c>
      <c r="CK10" s="51">
        <v>1361</v>
      </c>
      <c r="CL10" s="49">
        <v>2</v>
      </c>
      <c r="CM10" s="49"/>
      <c r="CN10" s="49"/>
      <c r="CO10" s="51">
        <v>2108</v>
      </c>
      <c r="CP10" s="49">
        <v>0</v>
      </c>
      <c r="CQ10" s="51">
        <v>3471</v>
      </c>
      <c r="CR10" s="50">
        <f t="shared" si="3"/>
        <v>1.7809132888660852</v>
      </c>
      <c r="CS10" s="50">
        <f t="shared" si="6"/>
        <v>3.56</v>
      </c>
      <c r="CT10" s="49">
        <v>24</v>
      </c>
      <c r="CU10" s="49">
        <v>5</v>
      </c>
      <c r="CV10" s="49">
        <v>7</v>
      </c>
      <c r="CW10" s="49">
        <v>9</v>
      </c>
      <c r="CX10" s="49">
        <v>5</v>
      </c>
      <c r="CY10" s="49">
        <v>21</v>
      </c>
      <c r="CZ10" s="49">
        <v>1</v>
      </c>
      <c r="DA10" s="49">
        <v>27</v>
      </c>
      <c r="DB10" s="49">
        <v>60</v>
      </c>
      <c r="DC10" s="49">
        <v>43</v>
      </c>
      <c r="DD10" s="51">
        <v>130</v>
      </c>
      <c r="DE10" s="49">
        <v>0</v>
      </c>
      <c r="DF10" s="49">
        <v>0</v>
      </c>
      <c r="DG10" s="49">
        <v>0</v>
      </c>
      <c r="DH10" s="49">
        <v>0</v>
      </c>
      <c r="DI10" s="51">
        <v>21</v>
      </c>
      <c r="DJ10" s="49">
        <v>0</v>
      </c>
      <c r="DK10" s="49">
        <v>0</v>
      </c>
      <c r="DL10" s="49">
        <v>0</v>
      </c>
      <c r="DM10" s="51">
        <v>0</v>
      </c>
      <c r="DN10" s="51">
        <v>130</v>
      </c>
      <c r="DO10" s="50">
        <f t="shared" si="4"/>
        <v>6.6700872242175469E-2</v>
      </c>
      <c r="DP10" s="49">
        <v>3</v>
      </c>
      <c r="DQ10" s="49">
        <v>14</v>
      </c>
      <c r="DR10" s="49">
        <v>0</v>
      </c>
      <c r="DS10" s="49">
        <v>15</v>
      </c>
      <c r="DT10" s="49">
        <v>325</v>
      </c>
      <c r="DU10" s="49">
        <v>0</v>
      </c>
      <c r="DV10" s="49">
        <v>6</v>
      </c>
      <c r="DW10" s="49">
        <v>0</v>
      </c>
      <c r="DX10" s="49">
        <v>2</v>
      </c>
      <c r="DY10" s="49">
        <v>2</v>
      </c>
      <c r="DZ10" s="49">
        <v>5</v>
      </c>
      <c r="EA10" s="49">
        <v>300</v>
      </c>
      <c r="EB10" s="49"/>
    </row>
    <row r="11" spans="1:132" s="3" customFormat="1">
      <c r="A11" s="3" t="s">
        <v>139</v>
      </c>
      <c r="B11" s="3" t="s">
        <v>420</v>
      </c>
      <c r="C11" s="3" t="s">
        <v>288</v>
      </c>
      <c r="D11" s="35" t="s">
        <v>187</v>
      </c>
      <c r="E11" s="37">
        <v>800</v>
      </c>
      <c r="F11" s="37"/>
      <c r="G11" s="37">
        <v>480</v>
      </c>
      <c r="H11" s="36"/>
      <c r="I11" s="37"/>
      <c r="J11" s="37">
        <v>2357</v>
      </c>
      <c r="K11" s="36">
        <v>16</v>
      </c>
      <c r="L11" s="36">
        <v>384</v>
      </c>
      <c r="M11" s="38">
        <f t="shared" si="5"/>
        <v>0.16291896478574458</v>
      </c>
      <c r="N11" s="39">
        <v>43831</v>
      </c>
      <c r="O11" s="39">
        <v>44196</v>
      </c>
      <c r="P11" s="40">
        <v>0</v>
      </c>
      <c r="Q11" s="40">
        <v>0</v>
      </c>
      <c r="R11" s="40">
        <v>12</v>
      </c>
      <c r="S11" s="40">
        <v>12</v>
      </c>
      <c r="T11" s="40">
        <v>10</v>
      </c>
      <c r="U11" s="40">
        <v>22</v>
      </c>
      <c r="V11" s="40">
        <v>0</v>
      </c>
      <c r="W11" s="40">
        <v>0</v>
      </c>
      <c r="X11" s="41">
        <v>27693</v>
      </c>
      <c r="Y11" s="42">
        <f t="shared" si="0"/>
        <v>11.74925753075944</v>
      </c>
      <c r="Z11" s="41">
        <v>0</v>
      </c>
      <c r="AA11" s="41">
        <v>0</v>
      </c>
      <c r="AB11" s="41">
        <v>0</v>
      </c>
      <c r="AC11" s="41">
        <v>75</v>
      </c>
      <c r="AD11" s="41">
        <v>75</v>
      </c>
      <c r="AE11" s="41">
        <v>27768</v>
      </c>
      <c r="AF11" s="41">
        <v>0</v>
      </c>
      <c r="AG11" s="41">
        <v>27768</v>
      </c>
      <c r="AH11" s="41">
        <v>1200</v>
      </c>
      <c r="AI11" s="41">
        <v>200</v>
      </c>
      <c r="AJ11" s="41">
        <v>0</v>
      </c>
      <c r="AK11" s="41">
        <v>1400</v>
      </c>
      <c r="AL11" s="41">
        <v>0</v>
      </c>
      <c r="AM11" s="43">
        <v>0</v>
      </c>
      <c r="AN11" s="41">
        <v>0</v>
      </c>
      <c r="AO11" s="41">
        <v>0</v>
      </c>
      <c r="AP11" s="41">
        <v>0</v>
      </c>
      <c r="AQ11" s="41">
        <v>1400</v>
      </c>
      <c r="AR11" s="41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5">
        <v>3609</v>
      </c>
      <c r="AY11" s="45">
        <v>681</v>
      </c>
      <c r="AZ11" s="45">
        <v>164</v>
      </c>
      <c r="BA11" s="45">
        <v>4454</v>
      </c>
      <c r="BB11" s="46">
        <f t="shared" si="1"/>
        <v>1.8896902842596521</v>
      </c>
      <c r="BC11" s="45">
        <v>18740</v>
      </c>
      <c r="BD11" s="45">
        <v>3600</v>
      </c>
      <c r="BE11" s="45">
        <v>22340</v>
      </c>
      <c r="BF11" s="45">
        <v>2309</v>
      </c>
      <c r="BG11" s="45">
        <v>27768</v>
      </c>
      <c r="BH11" s="45">
        <v>29103</v>
      </c>
      <c r="BI11" s="45">
        <v>1129</v>
      </c>
      <c r="BJ11" s="45">
        <v>0</v>
      </c>
      <c r="BK11" s="48">
        <v>2550</v>
      </c>
      <c r="BL11" s="48">
        <v>2800</v>
      </c>
      <c r="BM11" s="48">
        <v>5350</v>
      </c>
      <c r="BN11" s="47">
        <v>0</v>
      </c>
      <c r="BO11" s="47"/>
      <c r="BP11" s="47"/>
      <c r="BQ11" s="47">
        <v>500</v>
      </c>
      <c r="BR11" s="47"/>
      <c r="BS11" s="47"/>
      <c r="BT11" s="47">
        <v>158</v>
      </c>
      <c r="BU11" s="47">
        <v>0</v>
      </c>
      <c r="BV11" s="48">
        <v>6008</v>
      </c>
      <c r="BW11" s="47">
        <v>50</v>
      </c>
      <c r="BX11" s="47">
        <v>3</v>
      </c>
      <c r="BY11" s="47">
        <v>106</v>
      </c>
      <c r="BZ11" s="47">
        <v>51</v>
      </c>
      <c r="CA11" s="49"/>
      <c r="CB11" s="49"/>
      <c r="CC11" s="49">
        <v>544</v>
      </c>
      <c r="CD11" s="50">
        <f t="shared" ref="CD11:CD16" si="7">CC11/J11</f>
        <v>0.23080186677980483</v>
      </c>
      <c r="CE11" s="51">
        <v>1000</v>
      </c>
      <c r="CF11" s="52" t="s">
        <v>488</v>
      </c>
      <c r="CG11" s="50">
        <f t="shared" si="2"/>
        <v>0.42426813746287656</v>
      </c>
      <c r="CH11" s="49">
        <v>250</v>
      </c>
      <c r="CI11" s="49">
        <v>0</v>
      </c>
      <c r="CJ11" s="52" t="s">
        <v>488</v>
      </c>
      <c r="CK11" s="49">
        <v>0</v>
      </c>
      <c r="CL11" s="49">
        <v>1</v>
      </c>
      <c r="CM11" s="49"/>
      <c r="CN11" s="49"/>
      <c r="CO11" s="51">
        <v>1339</v>
      </c>
      <c r="CP11" s="51">
        <v>1337</v>
      </c>
      <c r="CQ11" s="51">
        <v>1340</v>
      </c>
      <c r="CR11" s="50">
        <f t="shared" si="3"/>
        <v>0.56851930420025454</v>
      </c>
      <c r="CS11" s="50">
        <f t="shared" si="6"/>
        <v>1.34</v>
      </c>
      <c r="CT11" s="49">
        <v>20</v>
      </c>
      <c r="CU11" s="49">
        <v>7</v>
      </c>
      <c r="CV11" s="49">
        <v>15</v>
      </c>
      <c r="CW11" s="49">
        <v>35</v>
      </c>
      <c r="CX11" s="49">
        <v>0</v>
      </c>
      <c r="CY11" s="49">
        <v>50</v>
      </c>
      <c r="CZ11" s="49">
        <v>2</v>
      </c>
      <c r="DA11" s="49">
        <v>60</v>
      </c>
      <c r="DB11" s="49">
        <v>159</v>
      </c>
      <c r="DC11" s="49">
        <v>0</v>
      </c>
      <c r="DD11" s="51">
        <v>219</v>
      </c>
      <c r="DE11" s="49">
        <v>0</v>
      </c>
      <c r="DF11" s="49">
        <v>0</v>
      </c>
      <c r="DG11" s="49">
        <v>0</v>
      </c>
      <c r="DH11" s="49">
        <v>0</v>
      </c>
      <c r="DI11" s="51">
        <v>50</v>
      </c>
      <c r="DJ11" s="49">
        <v>0</v>
      </c>
      <c r="DK11" s="49">
        <v>0</v>
      </c>
      <c r="DL11" s="49">
        <v>0</v>
      </c>
      <c r="DM11" s="51">
        <v>0</v>
      </c>
      <c r="DN11" s="51">
        <v>219</v>
      </c>
      <c r="DO11" s="50">
        <f t="shared" si="4"/>
        <v>9.2914722104369962E-2</v>
      </c>
      <c r="DP11" s="49">
        <v>0</v>
      </c>
      <c r="DQ11" s="49">
        <v>30</v>
      </c>
      <c r="DR11" s="49">
        <v>50</v>
      </c>
      <c r="DS11" s="49">
        <v>75</v>
      </c>
      <c r="DT11" s="49">
        <v>350</v>
      </c>
      <c r="DU11" s="49">
        <v>4</v>
      </c>
      <c r="DV11" s="49">
        <v>0</v>
      </c>
      <c r="DW11" s="49">
        <v>0</v>
      </c>
      <c r="DX11" s="49">
        <v>2</v>
      </c>
      <c r="DY11" s="49">
        <v>0</v>
      </c>
      <c r="DZ11" s="49">
        <v>15</v>
      </c>
      <c r="EA11" s="49"/>
      <c r="EB11" s="49">
        <v>463</v>
      </c>
    </row>
    <row r="12" spans="1:132" s="3" customFormat="1">
      <c r="A12" s="3" t="s">
        <v>142</v>
      </c>
      <c r="B12" s="3" t="s">
        <v>422</v>
      </c>
      <c r="C12" s="3" t="s">
        <v>291</v>
      </c>
      <c r="D12" s="35" t="s">
        <v>188</v>
      </c>
      <c r="E12" s="37">
        <v>276</v>
      </c>
      <c r="F12" s="37"/>
      <c r="G12" s="37">
        <v>192</v>
      </c>
      <c r="H12" s="36"/>
      <c r="I12" s="37"/>
      <c r="J12" s="37">
        <v>3431</v>
      </c>
      <c r="K12" s="36">
        <v>19</v>
      </c>
      <c r="L12" s="37">
        <v>3376</v>
      </c>
      <c r="M12" s="38">
        <f t="shared" si="5"/>
        <v>0.98396968813756924</v>
      </c>
      <c r="N12" s="39">
        <v>43831</v>
      </c>
      <c r="O12" s="39">
        <v>44196</v>
      </c>
      <c r="P12" s="40">
        <v>0</v>
      </c>
      <c r="Q12" s="40">
        <v>20</v>
      </c>
      <c r="R12" s="40">
        <v>0</v>
      </c>
      <c r="S12" s="40">
        <v>20</v>
      </c>
      <c r="T12" s="40">
        <v>0</v>
      </c>
      <c r="U12" s="40">
        <v>20</v>
      </c>
      <c r="V12" s="40">
        <v>0</v>
      </c>
      <c r="W12" s="40">
        <v>12</v>
      </c>
      <c r="X12" s="41">
        <v>30000</v>
      </c>
      <c r="Y12" s="42">
        <f t="shared" si="0"/>
        <v>8.7438064704167875</v>
      </c>
      <c r="Z12" s="41">
        <v>0</v>
      </c>
      <c r="AA12" s="41">
        <v>0</v>
      </c>
      <c r="AB12" s="41">
        <v>0</v>
      </c>
      <c r="AC12" s="41">
        <v>10425</v>
      </c>
      <c r="AD12" s="41">
        <v>10425</v>
      </c>
      <c r="AE12" s="41">
        <v>40425</v>
      </c>
      <c r="AF12" s="41">
        <v>1983</v>
      </c>
      <c r="AG12" s="41">
        <v>42408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3">
        <v>0</v>
      </c>
      <c r="AN12" s="41">
        <v>0</v>
      </c>
      <c r="AO12" s="41">
        <v>0</v>
      </c>
      <c r="AP12" s="41">
        <v>5500</v>
      </c>
      <c r="AQ12" s="41">
        <v>5500</v>
      </c>
      <c r="AR12" s="41">
        <v>0</v>
      </c>
      <c r="AS12" s="44">
        <v>0</v>
      </c>
      <c r="AT12" s="44">
        <v>0</v>
      </c>
      <c r="AU12" s="44">
        <v>0</v>
      </c>
      <c r="AV12" s="44">
        <v>225985</v>
      </c>
      <c r="AW12" s="44">
        <v>225985</v>
      </c>
      <c r="AX12" s="45">
        <v>4529</v>
      </c>
      <c r="AY12" s="45">
        <v>450</v>
      </c>
      <c r="AZ12" s="45">
        <v>523</v>
      </c>
      <c r="BA12" s="45">
        <v>5502</v>
      </c>
      <c r="BB12" s="46">
        <f t="shared" si="1"/>
        <v>1.6036141066744389</v>
      </c>
      <c r="BC12" s="45">
        <v>21000</v>
      </c>
      <c r="BD12" s="45">
        <v>1596</v>
      </c>
      <c r="BE12" s="45">
        <v>22596</v>
      </c>
      <c r="BF12" s="45">
        <v>8456</v>
      </c>
      <c r="BG12" s="45">
        <v>42408</v>
      </c>
      <c r="BH12" s="45">
        <v>36554</v>
      </c>
      <c r="BI12" s="45">
        <v>0</v>
      </c>
      <c r="BJ12" s="45">
        <v>219998</v>
      </c>
      <c r="BK12" s="47"/>
      <c r="BL12" s="47"/>
      <c r="BM12" s="48">
        <v>9772</v>
      </c>
      <c r="BN12" s="48">
        <v>16598</v>
      </c>
      <c r="BO12" s="47"/>
      <c r="BP12" s="47"/>
      <c r="BQ12" s="47">
        <v>302</v>
      </c>
      <c r="BR12" s="47">
        <v>0</v>
      </c>
      <c r="BS12" s="47">
        <v>0</v>
      </c>
      <c r="BT12" s="47">
        <v>0</v>
      </c>
      <c r="BU12" s="48">
        <v>9097</v>
      </c>
      <c r="BV12" s="48">
        <v>35769</v>
      </c>
      <c r="BW12" s="47">
        <v>12</v>
      </c>
      <c r="BX12" s="47">
        <v>0</v>
      </c>
      <c r="BY12" s="47">
        <v>12</v>
      </c>
      <c r="BZ12" s="47">
        <v>51</v>
      </c>
      <c r="CA12" s="49"/>
      <c r="CB12" s="49"/>
      <c r="CC12" s="51">
        <v>1121</v>
      </c>
      <c r="CD12" s="50">
        <f t="shared" si="7"/>
        <v>0.32672690177790731</v>
      </c>
      <c r="CE12" s="49">
        <v>275</v>
      </c>
      <c r="CF12" s="52" t="s">
        <v>489</v>
      </c>
      <c r="CG12" s="50">
        <f t="shared" si="2"/>
        <v>8.0151559312153897E-2</v>
      </c>
      <c r="CH12" s="49">
        <v>98</v>
      </c>
      <c r="CI12" s="49">
        <v>42</v>
      </c>
      <c r="CJ12" s="52" t="s">
        <v>489</v>
      </c>
      <c r="CK12" s="49">
        <v>198</v>
      </c>
      <c r="CL12" s="49">
        <v>122</v>
      </c>
      <c r="CM12" s="49"/>
      <c r="CN12" s="49"/>
      <c r="CO12" s="49">
        <v>517</v>
      </c>
      <c r="CP12" s="49">
        <v>98</v>
      </c>
      <c r="CQ12" s="49">
        <v>837</v>
      </c>
      <c r="CR12" s="50">
        <f t="shared" si="3"/>
        <v>0.24395220052462838</v>
      </c>
      <c r="CS12" s="50">
        <f t="shared" si="6"/>
        <v>3.0436363636363635</v>
      </c>
      <c r="CT12" s="49">
        <v>35</v>
      </c>
      <c r="CU12" s="49">
        <v>36</v>
      </c>
      <c r="CV12" s="49">
        <v>0</v>
      </c>
      <c r="CW12" s="49">
        <v>0</v>
      </c>
      <c r="CX12" s="49">
        <v>0</v>
      </c>
      <c r="CY12" s="49">
        <v>1</v>
      </c>
      <c r="CZ12" s="49">
        <v>0</v>
      </c>
      <c r="DA12" s="49"/>
      <c r="DB12" s="49"/>
      <c r="DC12" s="49"/>
      <c r="DD12" s="51">
        <v>75</v>
      </c>
      <c r="DE12" s="49">
        <v>2</v>
      </c>
      <c r="DF12" s="49">
        <v>0</v>
      </c>
      <c r="DG12" s="49">
        <v>0</v>
      </c>
      <c r="DH12" s="49">
        <v>2</v>
      </c>
      <c r="DI12" s="51">
        <v>3</v>
      </c>
      <c r="DJ12" s="49">
        <v>11</v>
      </c>
      <c r="DK12" s="49">
        <v>0</v>
      </c>
      <c r="DL12" s="49">
        <v>0</v>
      </c>
      <c r="DM12" s="51">
        <v>11</v>
      </c>
      <c r="DN12" s="51">
        <v>86</v>
      </c>
      <c r="DO12" s="50">
        <f t="shared" si="4"/>
        <v>2.5065578548528127E-2</v>
      </c>
      <c r="DP12" s="49">
        <v>3</v>
      </c>
      <c r="DQ12" s="49">
        <v>0</v>
      </c>
      <c r="DR12" s="49">
        <v>0</v>
      </c>
      <c r="DS12" s="49">
        <v>2</v>
      </c>
      <c r="DT12" s="49">
        <v>55</v>
      </c>
      <c r="DU12" s="49">
        <v>3</v>
      </c>
      <c r="DV12" s="49">
        <v>2</v>
      </c>
      <c r="DW12" s="49">
        <v>0</v>
      </c>
      <c r="DX12" s="49">
        <v>5</v>
      </c>
      <c r="DY12" s="49">
        <v>0</v>
      </c>
      <c r="DZ12" s="49">
        <v>37</v>
      </c>
      <c r="EA12" s="49">
        <v>156</v>
      </c>
      <c r="EB12" s="49">
        <v>729</v>
      </c>
    </row>
    <row r="13" spans="1:132" s="3" customFormat="1">
      <c r="A13" s="3" t="s">
        <v>144</v>
      </c>
      <c r="B13" s="3" t="s">
        <v>424</v>
      </c>
      <c r="C13" s="3" t="s">
        <v>293</v>
      </c>
      <c r="D13" s="35" t="s">
        <v>188</v>
      </c>
      <c r="E13" s="37">
        <v>960</v>
      </c>
      <c r="F13" s="37"/>
      <c r="G13" s="37">
        <v>840</v>
      </c>
      <c r="H13" s="36"/>
      <c r="I13" s="37"/>
      <c r="J13" s="37">
        <v>2035</v>
      </c>
      <c r="K13" s="36">
        <v>40</v>
      </c>
      <c r="L13" s="37">
        <v>3330</v>
      </c>
      <c r="M13" s="38">
        <f t="shared" si="5"/>
        <v>1.6363636363636365</v>
      </c>
      <c r="N13" s="39">
        <v>43831</v>
      </c>
      <c r="O13" s="39">
        <v>44196</v>
      </c>
      <c r="P13" s="40">
        <v>0</v>
      </c>
      <c r="Q13" s="40">
        <v>24</v>
      </c>
      <c r="R13" s="40">
        <v>0</v>
      </c>
      <c r="S13" s="40">
        <v>24</v>
      </c>
      <c r="T13" s="40">
        <v>0</v>
      </c>
      <c r="U13" s="40">
        <v>24</v>
      </c>
      <c r="V13" s="40">
        <v>0</v>
      </c>
      <c r="W13" s="40">
        <v>7</v>
      </c>
      <c r="X13" s="41">
        <v>10500</v>
      </c>
      <c r="Y13" s="42">
        <f t="shared" si="0"/>
        <v>5.15970515970516</v>
      </c>
      <c r="Z13" s="41">
        <v>0</v>
      </c>
      <c r="AA13" s="41">
        <v>0</v>
      </c>
      <c r="AB13" s="41">
        <v>0</v>
      </c>
      <c r="AC13" s="41">
        <v>32734</v>
      </c>
      <c r="AD13" s="41">
        <v>32734</v>
      </c>
      <c r="AE13" s="41">
        <v>43234</v>
      </c>
      <c r="AF13" s="41">
        <v>10000</v>
      </c>
      <c r="AG13" s="41">
        <v>53234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3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5">
        <v>2471</v>
      </c>
      <c r="AY13" s="45">
        <v>495</v>
      </c>
      <c r="AZ13" s="45">
        <v>76</v>
      </c>
      <c r="BA13" s="45">
        <v>3042</v>
      </c>
      <c r="BB13" s="46">
        <f t="shared" si="1"/>
        <v>1.4948402948402948</v>
      </c>
      <c r="BC13" s="45">
        <v>24301</v>
      </c>
      <c r="BD13" s="45">
        <v>4998</v>
      </c>
      <c r="BE13" s="45">
        <v>29299</v>
      </c>
      <c r="BF13" s="45">
        <v>17583</v>
      </c>
      <c r="BG13" s="45">
        <v>53234</v>
      </c>
      <c r="BH13" s="45">
        <v>49924</v>
      </c>
      <c r="BI13" s="45">
        <v>0</v>
      </c>
      <c r="BJ13" s="45">
        <v>4332</v>
      </c>
      <c r="BK13" s="47"/>
      <c r="BL13" s="47"/>
      <c r="BM13" s="48">
        <v>11735</v>
      </c>
      <c r="BN13" s="48">
        <v>11693</v>
      </c>
      <c r="BO13" s="47"/>
      <c r="BP13" s="47"/>
      <c r="BQ13" s="47">
        <v>737</v>
      </c>
      <c r="BR13" s="47">
        <v>207</v>
      </c>
      <c r="BS13" s="47">
        <v>31</v>
      </c>
      <c r="BT13" s="47">
        <v>238</v>
      </c>
      <c r="BU13" s="48">
        <v>7959</v>
      </c>
      <c r="BV13" s="48">
        <v>32362</v>
      </c>
      <c r="BW13" s="47">
        <v>11</v>
      </c>
      <c r="BX13" s="47">
        <v>2</v>
      </c>
      <c r="BY13" s="47">
        <v>13</v>
      </c>
      <c r="BZ13" s="47">
        <v>51</v>
      </c>
      <c r="CA13" s="49"/>
      <c r="CB13" s="49"/>
      <c r="CC13" s="49">
        <v>601</v>
      </c>
      <c r="CD13" s="50">
        <f t="shared" si="7"/>
        <v>0.29533169533169534</v>
      </c>
      <c r="CE13" s="51">
        <v>1511</v>
      </c>
      <c r="CF13" s="52" t="s">
        <v>488</v>
      </c>
      <c r="CG13" s="50">
        <f t="shared" si="2"/>
        <v>0.74250614250614255</v>
      </c>
      <c r="CH13" s="49">
        <v>40</v>
      </c>
      <c r="CI13" s="49">
        <v>21</v>
      </c>
      <c r="CJ13" s="52" t="s">
        <v>488</v>
      </c>
      <c r="CK13" s="51">
        <v>1202</v>
      </c>
      <c r="CL13" s="49">
        <v>1</v>
      </c>
      <c r="CM13" s="49"/>
      <c r="CN13" s="49"/>
      <c r="CO13" s="51">
        <v>2492</v>
      </c>
      <c r="CP13" s="49">
        <v>375</v>
      </c>
      <c r="CQ13" s="51">
        <v>3695</v>
      </c>
      <c r="CR13" s="50">
        <f t="shared" si="3"/>
        <v>1.8157248157248158</v>
      </c>
      <c r="CS13" s="50">
        <f t="shared" si="6"/>
        <v>2.4454003970880214</v>
      </c>
      <c r="CT13" s="49">
        <v>46</v>
      </c>
      <c r="CU13" s="49">
        <v>59</v>
      </c>
      <c r="CV13" s="49">
        <v>2</v>
      </c>
      <c r="CW13" s="49">
        <v>7</v>
      </c>
      <c r="CX13" s="49">
        <v>0</v>
      </c>
      <c r="CY13" s="49">
        <v>9</v>
      </c>
      <c r="CZ13" s="49">
        <v>1</v>
      </c>
      <c r="DA13" s="49">
        <v>24</v>
      </c>
      <c r="DB13" s="49">
        <v>12</v>
      </c>
      <c r="DC13" s="49">
        <v>0</v>
      </c>
      <c r="DD13" s="51">
        <v>36</v>
      </c>
      <c r="DE13" s="49">
        <v>0</v>
      </c>
      <c r="DF13" s="49">
        <v>1</v>
      </c>
      <c r="DG13" s="49">
        <v>0</v>
      </c>
      <c r="DH13" s="49">
        <v>1</v>
      </c>
      <c r="DI13" s="51">
        <v>10</v>
      </c>
      <c r="DJ13" s="49">
        <v>0</v>
      </c>
      <c r="DK13" s="49">
        <v>30</v>
      </c>
      <c r="DL13" s="49">
        <v>0</v>
      </c>
      <c r="DM13" s="51">
        <v>30</v>
      </c>
      <c r="DN13" s="51">
        <v>66</v>
      </c>
      <c r="DO13" s="50">
        <f t="shared" si="4"/>
        <v>3.2432432432432434E-2</v>
      </c>
      <c r="DP13" s="49">
        <v>2</v>
      </c>
      <c r="DQ13" s="49">
        <v>1</v>
      </c>
      <c r="DR13" s="49">
        <v>30</v>
      </c>
      <c r="DS13" s="49">
        <v>3</v>
      </c>
      <c r="DT13" s="49">
        <v>55</v>
      </c>
      <c r="DU13" s="49">
        <v>3</v>
      </c>
      <c r="DV13" s="49">
        <v>6</v>
      </c>
      <c r="DW13" s="49">
        <v>1</v>
      </c>
      <c r="DX13" s="49">
        <v>3</v>
      </c>
      <c r="DY13" s="49">
        <v>5</v>
      </c>
      <c r="DZ13" s="49">
        <v>341</v>
      </c>
      <c r="EA13" s="49">
        <v>201</v>
      </c>
      <c r="EB13" s="51">
        <v>1500</v>
      </c>
    </row>
    <row r="14" spans="1:132" s="3" customFormat="1">
      <c r="A14" s="3" t="s">
        <v>149</v>
      </c>
      <c r="B14" s="3" t="s">
        <v>429</v>
      </c>
      <c r="C14" s="3" t="s">
        <v>291</v>
      </c>
      <c r="D14" s="35" t="s">
        <v>189</v>
      </c>
      <c r="E14" s="37">
        <v>231</v>
      </c>
      <c r="F14" s="37"/>
      <c r="G14" s="37">
        <v>434</v>
      </c>
      <c r="H14" s="36"/>
      <c r="I14" s="37"/>
      <c r="J14" s="36">
        <v>964</v>
      </c>
      <c r="K14" s="36">
        <v>11</v>
      </c>
      <c r="L14" s="37">
        <v>1080</v>
      </c>
      <c r="M14" s="38">
        <f t="shared" si="5"/>
        <v>1.1203319502074689</v>
      </c>
      <c r="N14" s="39">
        <v>43831</v>
      </c>
      <c r="O14" s="39">
        <v>44196</v>
      </c>
      <c r="P14" s="40">
        <v>0</v>
      </c>
      <c r="Q14" s="40">
        <v>14</v>
      </c>
      <c r="R14" s="40">
        <v>7</v>
      </c>
      <c r="S14" s="40">
        <v>21</v>
      </c>
      <c r="T14" s="40">
        <v>0</v>
      </c>
      <c r="U14" s="40">
        <v>21</v>
      </c>
      <c r="V14" s="40">
        <v>0</v>
      </c>
      <c r="W14" s="40">
        <v>0</v>
      </c>
      <c r="X14" s="41">
        <v>25618</v>
      </c>
      <c r="Y14" s="42">
        <f t="shared" si="0"/>
        <v>26.574688796680498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25618</v>
      </c>
      <c r="AF14" s="41">
        <v>0</v>
      </c>
      <c r="AG14" s="41">
        <v>25618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3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3461</v>
      </c>
      <c r="AY14" s="45">
        <v>318</v>
      </c>
      <c r="AZ14" s="45">
        <v>390</v>
      </c>
      <c r="BA14" s="45">
        <v>4169</v>
      </c>
      <c r="BB14" s="46">
        <f t="shared" si="1"/>
        <v>4.3246887966804977</v>
      </c>
      <c r="BC14" s="45">
        <v>16451</v>
      </c>
      <c r="BD14" s="45">
        <v>1258</v>
      </c>
      <c r="BE14" s="45">
        <v>17709</v>
      </c>
      <c r="BF14" s="45">
        <v>3174</v>
      </c>
      <c r="BG14" s="45">
        <v>25618</v>
      </c>
      <c r="BH14" s="45">
        <v>25052</v>
      </c>
      <c r="BI14" s="45">
        <v>0</v>
      </c>
      <c r="BJ14" s="45">
        <v>9162</v>
      </c>
      <c r="BK14" s="47"/>
      <c r="BL14" s="47"/>
      <c r="BM14" s="48">
        <v>10204</v>
      </c>
      <c r="BN14" s="48">
        <v>16598</v>
      </c>
      <c r="BO14" s="47"/>
      <c r="BP14" s="47"/>
      <c r="BQ14" s="47">
        <v>574</v>
      </c>
      <c r="BR14" s="47">
        <v>0</v>
      </c>
      <c r="BS14" s="47">
        <v>0</v>
      </c>
      <c r="BT14" s="47">
        <v>0</v>
      </c>
      <c r="BU14" s="48">
        <v>9097</v>
      </c>
      <c r="BV14" s="48">
        <v>36473</v>
      </c>
      <c r="BW14" s="47">
        <v>0</v>
      </c>
      <c r="BX14" s="47">
        <v>0</v>
      </c>
      <c r="BY14" s="47">
        <v>0</v>
      </c>
      <c r="BZ14" s="47">
        <v>51</v>
      </c>
      <c r="CA14" s="49"/>
      <c r="CB14" s="49"/>
      <c r="CC14" s="49">
        <v>540</v>
      </c>
      <c r="CD14" s="50">
        <f t="shared" si="7"/>
        <v>0.56016597510373445</v>
      </c>
      <c r="CE14" s="49">
        <v>197</v>
      </c>
      <c r="CF14" s="52" t="s">
        <v>489</v>
      </c>
      <c r="CG14" s="50">
        <f t="shared" si="2"/>
        <v>0.20435684647302904</v>
      </c>
      <c r="CH14" s="49">
        <v>0</v>
      </c>
      <c r="CI14" s="49">
        <v>33</v>
      </c>
      <c r="CJ14" s="52" t="s">
        <v>489</v>
      </c>
      <c r="CK14" s="49">
        <v>342</v>
      </c>
      <c r="CL14" s="49">
        <v>2</v>
      </c>
      <c r="CM14" s="49"/>
      <c r="CN14" s="49"/>
      <c r="CO14" s="51">
        <v>3754</v>
      </c>
      <c r="CP14" s="49">
        <v>122</v>
      </c>
      <c r="CQ14" s="51">
        <v>4098</v>
      </c>
      <c r="CR14" s="50">
        <f t="shared" si="3"/>
        <v>4.2510373443983402</v>
      </c>
      <c r="CS14" s="50">
        <f t="shared" si="6"/>
        <v>20.802030456852791</v>
      </c>
      <c r="CT14" s="49">
        <v>0</v>
      </c>
      <c r="CU14" s="49">
        <v>29</v>
      </c>
      <c r="CV14" s="49">
        <v>5</v>
      </c>
      <c r="CW14" s="49">
        <v>0</v>
      </c>
      <c r="CX14" s="49">
        <v>0</v>
      </c>
      <c r="CY14" s="49">
        <v>5</v>
      </c>
      <c r="CZ14" s="49">
        <v>0</v>
      </c>
      <c r="DA14" s="49">
        <v>35</v>
      </c>
      <c r="DB14" s="49">
        <v>0</v>
      </c>
      <c r="DC14" s="49">
        <v>0</v>
      </c>
      <c r="DD14" s="51">
        <v>35</v>
      </c>
      <c r="DE14" s="49">
        <v>0</v>
      </c>
      <c r="DF14" s="49">
        <v>0</v>
      </c>
      <c r="DG14" s="49">
        <v>0</v>
      </c>
      <c r="DH14" s="49">
        <v>0</v>
      </c>
      <c r="DI14" s="51">
        <v>5</v>
      </c>
      <c r="DJ14" s="49">
        <v>0</v>
      </c>
      <c r="DK14" s="49">
        <v>0</v>
      </c>
      <c r="DL14" s="49">
        <v>0</v>
      </c>
      <c r="DM14" s="51">
        <v>0</v>
      </c>
      <c r="DN14" s="51">
        <v>35</v>
      </c>
      <c r="DO14" s="50">
        <f t="shared" si="4"/>
        <v>3.6307053941908717E-2</v>
      </c>
      <c r="DP14" s="49">
        <v>1</v>
      </c>
      <c r="DQ14" s="49">
        <v>0</v>
      </c>
      <c r="DR14" s="49">
        <v>0</v>
      </c>
      <c r="DS14" s="49">
        <v>1</v>
      </c>
      <c r="DT14" s="49">
        <v>32</v>
      </c>
      <c r="DU14" s="49">
        <v>5</v>
      </c>
      <c r="DV14" s="49">
        <v>0</v>
      </c>
      <c r="DW14" s="49">
        <v>0</v>
      </c>
      <c r="DX14" s="49">
        <v>3</v>
      </c>
      <c r="DY14" s="49">
        <v>1</v>
      </c>
      <c r="DZ14" s="49">
        <v>123</v>
      </c>
      <c r="EA14" s="49">
        <v>21</v>
      </c>
      <c r="EB14" s="51">
        <v>2151</v>
      </c>
    </row>
    <row r="15" spans="1:132" s="3" customFormat="1">
      <c r="A15" s="3" t="s">
        <v>169</v>
      </c>
      <c r="B15" s="3" t="s">
        <v>445</v>
      </c>
      <c r="C15" s="3" t="s">
        <v>283</v>
      </c>
      <c r="D15" s="35" t="s">
        <v>187</v>
      </c>
      <c r="E15" s="37">
        <v>294</v>
      </c>
      <c r="F15" s="37"/>
      <c r="G15" s="37">
        <v>224</v>
      </c>
      <c r="H15" s="36"/>
      <c r="I15" s="37"/>
      <c r="J15" s="36">
        <v>817</v>
      </c>
      <c r="K15" s="36">
        <v>42</v>
      </c>
      <c r="L15" s="37">
        <v>1036</v>
      </c>
      <c r="M15" s="38">
        <f t="shared" si="5"/>
        <v>1.2680538555691554</v>
      </c>
      <c r="N15" s="39">
        <v>43831</v>
      </c>
      <c r="O15" s="39">
        <v>44196</v>
      </c>
      <c r="P15" s="40">
        <v>0</v>
      </c>
      <c r="Q15" s="40">
        <v>7</v>
      </c>
      <c r="R15" s="40">
        <v>0</v>
      </c>
      <c r="S15" s="40">
        <v>7</v>
      </c>
      <c r="T15" s="40">
        <v>0</v>
      </c>
      <c r="U15" s="40">
        <v>7</v>
      </c>
      <c r="V15" s="40">
        <v>0</v>
      </c>
      <c r="W15" s="40">
        <v>2</v>
      </c>
      <c r="X15" s="41">
        <v>3786</v>
      </c>
      <c r="Y15" s="42">
        <f t="shared" si="0"/>
        <v>4.6340269277845776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3786</v>
      </c>
      <c r="AF15" s="41">
        <v>0</v>
      </c>
      <c r="AG15" s="41">
        <v>3786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3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152</v>
      </c>
      <c r="AY15" s="45">
        <v>0</v>
      </c>
      <c r="AZ15" s="45">
        <v>0</v>
      </c>
      <c r="BA15" s="45">
        <v>152</v>
      </c>
      <c r="BB15" s="46">
        <f t="shared" si="1"/>
        <v>0.18604651162790697</v>
      </c>
      <c r="BC15" s="45"/>
      <c r="BD15" s="45"/>
      <c r="BE15" s="45">
        <v>3786</v>
      </c>
      <c r="BF15" s="45">
        <v>0</v>
      </c>
      <c r="BG15" s="45">
        <v>3786</v>
      </c>
      <c r="BH15" s="45">
        <v>3938</v>
      </c>
      <c r="BI15" s="45">
        <v>0</v>
      </c>
      <c r="BJ15" s="45">
        <v>0</v>
      </c>
      <c r="BK15" s="48">
        <v>3556</v>
      </c>
      <c r="BL15" s="48">
        <v>4986</v>
      </c>
      <c r="BM15" s="48">
        <v>8542</v>
      </c>
      <c r="BN15" s="47">
        <v>0</v>
      </c>
      <c r="BO15" s="47">
        <v>20</v>
      </c>
      <c r="BP15" s="47">
        <v>25</v>
      </c>
      <c r="BQ15" s="47">
        <v>45</v>
      </c>
      <c r="BR15" s="47">
        <v>30</v>
      </c>
      <c r="BS15" s="47">
        <v>20</v>
      </c>
      <c r="BT15" s="47">
        <v>50</v>
      </c>
      <c r="BU15" s="47">
        <v>0</v>
      </c>
      <c r="BV15" s="48">
        <v>8637</v>
      </c>
      <c r="BW15" s="47">
        <v>2</v>
      </c>
      <c r="BX15" s="47">
        <v>2</v>
      </c>
      <c r="BY15" s="47">
        <v>4</v>
      </c>
      <c r="BZ15" s="47">
        <v>51</v>
      </c>
      <c r="CA15" s="49">
        <v>58</v>
      </c>
      <c r="CB15" s="49">
        <v>67</v>
      </c>
      <c r="CC15" s="49">
        <v>250</v>
      </c>
      <c r="CD15" s="50">
        <f t="shared" si="7"/>
        <v>0.30599755201958384</v>
      </c>
      <c r="CE15" s="49">
        <v>325</v>
      </c>
      <c r="CF15" s="52" t="s">
        <v>488</v>
      </c>
      <c r="CG15" s="50">
        <f t="shared" si="2"/>
        <v>0.39779681762545899</v>
      </c>
      <c r="CH15" s="49">
        <v>52</v>
      </c>
      <c r="CI15" s="49">
        <v>58</v>
      </c>
      <c r="CJ15" s="52" t="s">
        <v>488</v>
      </c>
      <c r="CK15" s="49">
        <v>0</v>
      </c>
      <c r="CL15" s="49">
        <v>6</v>
      </c>
      <c r="CM15" s="49">
        <v>423</v>
      </c>
      <c r="CN15" s="49">
        <v>598</v>
      </c>
      <c r="CO15" s="51">
        <v>1021</v>
      </c>
      <c r="CP15" s="49">
        <v>425</v>
      </c>
      <c r="CQ15" s="51">
        <v>1027</v>
      </c>
      <c r="CR15" s="50">
        <f t="shared" si="3"/>
        <v>1.2570379436964505</v>
      </c>
      <c r="CS15" s="50">
        <f t="shared" si="6"/>
        <v>3.16</v>
      </c>
      <c r="CT15" s="49">
        <v>0</v>
      </c>
      <c r="CU15" s="49">
        <v>0</v>
      </c>
      <c r="CV15" s="49">
        <v>0</v>
      </c>
      <c r="CW15" s="49">
        <v>0</v>
      </c>
      <c r="CX15" s="49">
        <v>0</v>
      </c>
      <c r="CY15" s="49">
        <v>0</v>
      </c>
      <c r="CZ15" s="49">
        <v>0</v>
      </c>
      <c r="DA15" s="49">
        <v>0</v>
      </c>
      <c r="DB15" s="49">
        <v>0</v>
      </c>
      <c r="DC15" s="49">
        <v>0</v>
      </c>
      <c r="DD15" s="51">
        <v>0</v>
      </c>
      <c r="DE15" s="49">
        <v>0</v>
      </c>
      <c r="DF15" s="49">
        <v>0</v>
      </c>
      <c r="DG15" s="49">
        <v>0</v>
      </c>
      <c r="DH15" s="49">
        <v>0</v>
      </c>
      <c r="DI15" s="51">
        <v>0</v>
      </c>
      <c r="DJ15" s="49">
        <v>0</v>
      </c>
      <c r="DK15" s="49">
        <v>0</v>
      </c>
      <c r="DL15" s="49">
        <v>0</v>
      </c>
      <c r="DM15" s="51">
        <v>0</v>
      </c>
      <c r="DN15" s="51">
        <v>0</v>
      </c>
      <c r="DO15" s="50">
        <f t="shared" si="4"/>
        <v>0</v>
      </c>
      <c r="DP15" s="49">
        <v>0</v>
      </c>
      <c r="DQ15" s="49">
        <v>0</v>
      </c>
      <c r="DR15" s="49">
        <v>0</v>
      </c>
      <c r="DS15" s="49">
        <v>0</v>
      </c>
      <c r="DT15" s="49"/>
      <c r="DU15" s="49">
        <v>11</v>
      </c>
      <c r="DV15" s="49">
        <v>1</v>
      </c>
      <c r="DW15" s="49">
        <v>0</v>
      </c>
      <c r="DX15" s="49">
        <v>2</v>
      </c>
      <c r="DY15" s="49">
        <v>2</v>
      </c>
      <c r="DZ15" s="49">
        <v>65</v>
      </c>
      <c r="EA15" s="49">
        <v>217</v>
      </c>
      <c r="EB15" s="49">
        <v>23</v>
      </c>
    </row>
    <row r="16" spans="1:132" s="3" customFormat="1">
      <c r="A16" s="3" t="s">
        <v>171</v>
      </c>
      <c r="B16" s="3" t="s">
        <v>446</v>
      </c>
      <c r="C16" s="3" t="s">
        <v>289</v>
      </c>
      <c r="D16" s="83" t="s">
        <v>188</v>
      </c>
      <c r="E16" s="37">
        <v>1785</v>
      </c>
      <c r="F16" s="37"/>
      <c r="G16" s="37">
        <v>342</v>
      </c>
      <c r="H16" s="36"/>
      <c r="I16" s="37"/>
      <c r="J16" s="37">
        <v>2398</v>
      </c>
      <c r="K16" s="36">
        <v>14</v>
      </c>
      <c r="L16" s="37">
        <v>3000</v>
      </c>
      <c r="M16" s="38">
        <f t="shared" si="5"/>
        <v>1.2510425354462051</v>
      </c>
      <c r="N16" s="39">
        <v>43831</v>
      </c>
      <c r="O16" s="39">
        <v>44196</v>
      </c>
      <c r="P16" s="40">
        <v>0</v>
      </c>
      <c r="Q16" s="40">
        <v>0</v>
      </c>
      <c r="R16" s="40">
        <v>31.5</v>
      </c>
      <c r="S16" s="40">
        <v>31.5</v>
      </c>
      <c r="T16" s="40">
        <v>19.5</v>
      </c>
      <c r="U16" s="40">
        <v>51</v>
      </c>
      <c r="V16" s="40">
        <v>0</v>
      </c>
      <c r="W16" s="40">
        <v>0</v>
      </c>
      <c r="X16" s="41">
        <v>50000</v>
      </c>
      <c r="Y16" s="42">
        <f t="shared" si="0"/>
        <v>20.850708924103419</v>
      </c>
      <c r="Z16" s="41">
        <v>0</v>
      </c>
      <c r="AA16" s="41">
        <v>0</v>
      </c>
      <c r="AB16" s="41">
        <v>0</v>
      </c>
      <c r="AC16" s="41">
        <v>23426</v>
      </c>
      <c r="AD16" s="41">
        <v>23426</v>
      </c>
      <c r="AE16" s="41">
        <v>73426</v>
      </c>
      <c r="AF16" s="41">
        <v>0</v>
      </c>
      <c r="AG16" s="41">
        <v>73426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3">
        <v>520</v>
      </c>
      <c r="AN16" s="41">
        <v>0</v>
      </c>
      <c r="AO16" s="41">
        <v>520</v>
      </c>
      <c r="AP16" s="41">
        <v>0</v>
      </c>
      <c r="AQ16" s="41">
        <v>520</v>
      </c>
      <c r="AR16" s="41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5">
        <v>4632</v>
      </c>
      <c r="AY16" s="45">
        <v>0</v>
      </c>
      <c r="AZ16" s="45">
        <v>1544</v>
      </c>
      <c r="BA16" s="45">
        <v>6176</v>
      </c>
      <c r="BB16" s="46">
        <f t="shared" si="1"/>
        <v>2.5754795663052543</v>
      </c>
      <c r="BC16" s="45">
        <v>37651</v>
      </c>
      <c r="BD16" s="45">
        <v>2880</v>
      </c>
      <c r="BE16" s="45">
        <v>40531</v>
      </c>
      <c r="BF16" s="45">
        <v>27239</v>
      </c>
      <c r="BG16" s="45">
        <v>73426</v>
      </c>
      <c r="BH16" s="45">
        <v>73946</v>
      </c>
      <c r="BI16" s="45">
        <v>0</v>
      </c>
      <c r="BJ16" s="45">
        <v>0</v>
      </c>
      <c r="BK16" s="48">
        <v>7870</v>
      </c>
      <c r="BL16" s="48">
        <v>7871</v>
      </c>
      <c r="BM16" s="48">
        <v>31481</v>
      </c>
      <c r="BN16" s="47">
        <v>841</v>
      </c>
      <c r="BO16" s="48">
        <v>1697</v>
      </c>
      <c r="BP16" s="48">
        <v>1697</v>
      </c>
      <c r="BQ16" s="48">
        <v>7355</v>
      </c>
      <c r="BR16" s="47">
        <v>44</v>
      </c>
      <c r="BS16" s="47">
        <v>3</v>
      </c>
      <c r="BT16" s="47">
        <v>47</v>
      </c>
      <c r="BU16" s="47">
        <v>11582</v>
      </c>
      <c r="BV16" s="48">
        <v>51306</v>
      </c>
      <c r="BW16" s="47">
        <v>0</v>
      </c>
      <c r="BX16" s="47">
        <v>0</v>
      </c>
      <c r="BY16" s="47">
        <v>0</v>
      </c>
      <c r="BZ16" s="47">
        <v>51</v>
      </c>
      <c r="CA16" s="49">
        <v>668</v>
      </c>
      <c r="CB16" s="49">
        <v>233</v>
      </c>
      <c r="CC16" s="49">
        <v>901</v>
      </c>
      <c r="CD16" s="50">
        <f t="shared" si="7"/>
        <v>0.3757297748123436</v>
      </c>
      <c r="CE16" s="51">
        <v>1123</v>
      </c>
      <c r="CF16" s="52" t="s">
        <v>488</v>
      </c>
      <c r="CG16" s="50">
        <f t="shared" si="2"/>
        <v>0.46830692243536282</v>
      </c>
      <c r="CH16" s="49">
        <v>156</v>
      </c>
      <c r="CI16" s="49">
        <v>180</v>
      </c>
      <c r="CJ16" s="52" t="s">
        <v>488</v>
      </c>
      <c r="CK16" s="49">
        <v>75</v>
      </c>
      <c r="CL16" s="49">
        <v>75</v>
      </c>
      <c r="CM16" s="51">
        <v>2368</v>
      </c>
      <c r="CN16" s="49">
        <v>2368</v>
      </c>
      <c r="CO16" s="51">
        <v>8903</v>
      </c>
      <c r="CP16" s="51">
        <v>1259</v>
      </c>
      <c r="CQ16" s="51">
        <v>9053</v>
      </c>
      <c r="CR16" s="50">
        <f t="shared" si="3"/>
        <v>3.7752293577981653</v>
      </c>
      <c r="CS16" s="50">
        <f t="shared" si="6"/>
        <v>8.0614425645592167</v>
      </c>
      <c r="CT16" s="49">
        <v>883</v>
      </c>
      <c r="CU16" s="49">
        <v>314</v>
      </c>
      <c r="CV16" s="49">
        <v>0</v>
      </c>
      <c r="CW16" s="49">
        <v>18</v>
      </c>
      <c r="CX16" s="49">
        <v>0</v>
      </c>
      <c r="CY16" s="49">
        <v>18</v>
      </c>
      <c r="CZ16" s="49">
        <v>0</v>
      </c>
      <c r="DA16" s="49"/>
      <c r="DB16" s="49"/>
      <c r="DC16" s="49"/>
      <c r="DD16" s="51">
        <v>82</v>
      </c>
      <c r="DE16" s="49">
        <v>0</v>
      </c>
      <c r="DF16" s="49">
        <v>0</v>
      </c>
      <c r="DG16" s="49">
        <v>0</v>
      </c>
      <c r="DH16" s="49">
        <v>0</v>
      </c>
      <c r="DI16" s="51">
        <v>18</v>
      </c>
      <c r="DJ16" s="49">
        <v>0</v>
      </c>
      <c r="DK16" s="49">
        <v>0</v>
      </c>
      <c r="DL16" s="49">
        <v>0</v>
      </c>
      <c r="DM16" s="51">
        <v>0</v>
      </c>
      <c r="DN16" s="51">
        <v>82</v>
      </c>
      <c r="DO16" s="50">
        <f t="shared" si="4"/>
        <v>3.4195162635529609E-2</v>
      </c>
      <c r="DP16" s="49">
        <v>0</v>
      </c>
      <c r="DQ16" s="49">
        <v>0</v>
      </c>
      <c r="DR16" s="49">
        <v>0</v>
      </c>
      <c r="DS16" s="49">
        <v>78</v>
      </c>
      <c r="DT16" s="49">
        <v>78</v>
      </c>
      <c r="DU16" s="49">
        <v>4</v>
      </c>
      <c r="DV16" s="49">
        <v>2</v>
      </c>
      <c r="DW16" s="49">
        <v>0</v>
      </c>
      <c r="DX16" s="49">
        <v>2</v>
      </c>
      <c r="DY16" s="49">
        <v>6</v>
      </c>
      <c r="DZ16" s="49">
        <v>12</v>
      </c>
      <c r="EA16" s="49">
        <v>9</v>
      </c>
      <c r="EB16" s="49"/>
    </row>
    <row r="17" spans="1:132" ht="12.75" customHeight="1">
      <c r="D17" s="59"/>
      <c r="E17" s="87"/>
      <c r="F17" s="87"/>
      <c r="G17" s="87"/>
      <c r="H17" s="60"/>
      <c r="I17" s="87"/>
      <c r="J17" s="59"/>
      <c r="K17" s="60"/>
      <c r="L17" s="59"/>
      <c r="M17" s="61"/>
      <c r="N17" s="62"/>
      <c r="O17" s="62"/>
      <c r="P17" s="63"/>
      <c r="Q17" s="63"/>
      <c r="R17" s="63"/>
      <c r="S17" s="63"/>
      <c r="T17" s="63"/>
      <c r="U17" s="63"/>
      <c r="V17" s="63"/>
      <c r="W17" s="63"/>
      <c r="X17" s="64"/>
      <c r="Y17" s="65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6"/>
      <c r="AT17" s="66"/>
      <c r="AU17" s="66"/>
      <c r="AV17" s="66"/>
      <c r="AW17" s="66"/>
      <c r="AX17" s="67"/>
      <c r="AY17" s="67"/>
      <c r="AZ17" s="67"/>
      <c r="BA17" s="67"/>
      <c r="BB17" s="68"/>
      <c r="BC17" s="67"/>
      <c r="BD17" s="67"/>
      <c r="BE17" s="67"/>
      <c r="BF17" s="67"/>
      <c r="BG17" s="67"/>
      <c r="BH17" s="67"/>
      <c r="BI17" s="67"/>
      <c r="BJ17" s="67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70"/>
      <c r="CB17" s="70"/>
      <c r="CC17" s="70"/>
      <c r="CD17" s="71"/>
      <c r="CE17" s="70"/>
      <c r="CF17" s="70"/>
      <c r="CG17" s="71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1"/>
      <c r="CS17" s="5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94"/>
      <c r="DE17" s="70"/>
      <c r="DF17" s="70"/>
      <c r="DG17" s="70"/>
      <c r="DH17" s="70"/>
      <c r="DI17" s="70"/>
      <c r="DJ17" s="70"/>
      <c r="DK17" s="70"/>
      <c r="DL17" s="70"/>
      <c r="DM17" s="94"/>
      <c r="DN17" s="94"/>
      <c r="DO17" s="50"/>
      <c r="DP17" s="70"/>
      <c r="DQ17" s="6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</row>
    <row r="18" spans="1:132" s="4" customFormat="1" ht="12.75" customHeight="1">
      <c r="A18" s="4" t="s">
        <v>468</v>
      </c>
      <c r="D18" s="72"/>
      <c r="E18" s="88">
        <f>SUM(E5:E16)</f>
        <v>6640</v>
      </c>
      <c r="F18" s="88">
        <f>SUM(F5:F16)</f>
        <v>91</v>
      </c>
      <c r="G18" s="88">
        <f>SUM(G5:G16)</f>
        <v>4217</v>
      </c>
      <c r="H18" s="73"/>
      <c r="I18" s="88"/>
      <c r="J18" s="88">
        <f>SUM(J5:J16)</f>
        <v>28140</v>
      </c>
      <c r="K18" s="88">
        <f>SUM(K5:K16)</f>
        <v>263</v>
      </c>
      <c r="L18" s="88">
        <f>SUM(L5:L16)</f>
        <v>26704</v>
      </c>
      <c r="M18" s="74">
        <f>SUM(M5:M16)</f>
        <v>10.606630791444285</v>
      </c>
      <c r="N18" s="73"/>
      <c r="O18" s="73"/>
      <c r="P18" s="90">
        <f t="shared" ref="P18:Y18" si="8">SUM(P5:P16)</f>
        <v>44</v>
      </c>
      <c r="Q18" s="90">
        <f t="shared" si="8"/>
        <v>132</v>
      </c>
      <c r="R18" s="90">
        <f t="shared" si="8"/>
        <v>85.5</v>
      </c>
      <c r="S18" s="90">
        <f t="shared" si="8"/>
        <v>261.5</v>
      </c>
      <c r="T18" s="90">
        <f t="shared" si="8"/>
        <v>106.25</v>
      </c>
      <c r="U18" s="90">
        <f t="shared" si="8"/>
        <v>367.75</v>
      </c>
      <c r="V18" s="90">
        <f t="shared" si="8"/>
        <v>0</v>
      </c>
      <c r="W18" s="90">
        <f t="shared" si="8"/>
        <v>45</v>
      </c>
      <c r="X18" s="76">
        <f t="shared" si="8"/>
        <v>472041</v>
      </c>
      <c r="Y18" s="76">
        <f t="shared" si="8"/>
        <v>192.22976406364364</v>
      </c>
      <c r="Z18" s="76"/>
      <c r="AA18" s="76"/>
      <c r="AB18" s="76">
        <f t="shared" ref="AB18:BG18" si="9">SUM(AB5:AB16)</f>
        <v>0</v>
      </c>
      <c r="AC18" s="76">
        <f t="shared" si="9"/>
        <v>123197</v>
      </c>
      <c r="AD18" s="76">
        <f t="shared" si="9"/>
        <v>123197</v>
      </c>
      <c r="AE18" s="76">
        <f t="shared" si="9"/>
        <v>595238</v>
      </c>
      <c r="AF18" s="76">
        <f t="shared" si="9"/>
        <v>20483</v>
      </c>
      <c r="AG18" s="76">
        <f t="shared" si="9"/>
        <v>615721</v>
      </c>
      <c r="AH18" s="76">
        <f t="shared" si="9"/>
        <v>1600</v>
      </c>
      <c r="AI18" s="76">
        <f t="shared" si="9"/>
        <v>200</v>
      </c>
      <c r="AJ18" s="76">
        <f t="shared" si="9"/>
        <v>0</v>
      </c>
      <c r="AK18" s="76">
        <f t="shared" si="9"/>
        <v>1800</v>
      </c>
      <c r="AL18" s="76">
        <f t="shared" si="9"/>
        <v>0</v>
      </c>
      <c r="AM18" s="76">
        <f t="shared" si="9"/>
        <v>2160</v>
      </c>
      <c r="AN18" s="76">
        <f t="shared" si="9"/>
        <v>0</v>
      </c>
      <c r="AO18" s="76">
        <f t="shared" si="9"/>
        <v>2160</v>
      </c>
      <c r="AP18" s="76">
        <f t="shared" si="9"/>
        <v>22250</v>
      </c>
      <c r="AQ18" s="76">
        <f t="shared" si="9"/>
        <v>26210</v>
      </c>
      <c r="AR18" s="76">
        <f t="shared" si="9"/>
        <v>10389</v>
      </c>
      <c r="AS18" s="77">
        <f t="shared" si="9"/>
        <v>0</v>
      </c>
      <c r="AT18" s="77">
        <f t="shared" si="9"/>
        <v>0</v>
      </c>
      <c r="AU18" s="77">
        <f t="shared" si="9"/>
        <v>0</v>
      </c>
      <c r="AV18" s="77">
        <f t="shared" si="9"/>
        <v>232525</v>
      </c>
      <c r="AW18" s="77">
        <f t="shared" si="9"/>
        <v>232525</v>
      </c>
      <c r="AX18" s="78">
        <f t="shared" si="9"/>
        <v>45003</v>
      </c>
      <c r="AY18" s="78">
        <f t="shared" si="9"/>
        <v>14733</v>
      </c>
      <c r="AZ18" s="78">
        <f t="shared" si="9"/>
        <v>4374</v>
      </c>
      <c r="BA18" s="78">
        <f t="shared" si="9"/>
        <v>64110</v>
      </c>
      <c r="BB18" s="78">
        <f t="shared" si="9"/>
        <v>25.228461919526339</v>
      </c>
      <c r="BC18" s="78">
        <f t="shared" si="9"/>
        <v>313944</v>
      </c>
      <c r="BD18" s="78">
        <f t="shared" si="9"/>
        <v>54626</v>
      </c>
      <c r="BE18" s="78">
        <f t="shared" si="9"/>
        <v>372356</v>
      </c>
      <c r="BF18" s="78">
        <f t="shared" si="9"/>
        <v>122009</v>
      </c>
      <c r="BG18" s="78">
        <v>615721</v>
      </c>
      <c r="BH18" s="78">
        <f t="shared" ref="BH18:CC18" si="10">SUM(BH5:BH16)</f>
        <v>558475</v>
      </c>
      <c r="BI18" s="78">
        <f t="shared" si="10"/>
        <v>14599</v>
      </c>
      <c r="BJ18" s="78">
        <f t="shared" si="10"/>
        <v>238423</v>
      </c>
      <c r="BK18" s="91">
        <f t="shared" si="10"/>
        <v>40376</v>
      </c>
      <c r="BL18" s="91">
        <f t="shared" si="10"/>
        <v>39471</v>
      </c>
      <c r="BM18" s="91">
        <f t="shared" si="10"/>
        <v>138855</v>
      </c>
      <c r="BN18" s="91">
        <f t="shared" si="10"/>
        <v>132745</v>
      </c>
      <c r="BO18" s="91">
        <f t="shared" si="10"/>
        <v>4409</v>
      </c>
      <c r="BP18" s="91">
        <f t="shared" si="10"/>
        <v>2752</v>
      </c>
      <c r="BQ18" s="91">
        <f t="shared" si="10"/>
        <v>14011</v>
      </c>
      <c r="BR18" s="91">
        <f t="shared" si="10"/>
        <v>2198</v>
      </c>
      <c r="BS18" s="91">
        <f t="shared" si="10"/>
        <v>658</v>
      </c>
      <c r="BT18" s="91">
        <f t="shared" si="10"/>
        <v>3199</v>
      </c>
      <c r="BU18" s="91">
        <f t="shared" si="10"/>
        <v>98648</v>
      </c>
      <c r="BV18" s="91">
        <f t="shared" si="10"/>
        <v>387458</v>
      </c>
      <c r="BW18" s="91">
        <f t="shared" si="10"/>
        <v>477</v>
      </c>
      <c r="BX18" s="91">
        <f t="shared" si="10"/>
        <v>30</v>
      </c>
      <c r="BY18" s="91">
        <f t="shared" si="10"/>
        <v>560</v>
      </c>
      <c r="BZ18" s="91">
        <f t="shared" si="10"/>
        <v>614</v>
      </c>
      <c r="CA18" s="92">
        <f t="shared" si="10"/>
        <v>4463</v>
      </c>
      <c r="CB18" s="92">
        <f t="shared" si="10"/>
        <v>1375</v>
      </c>
      <c r="CC18" s="92">
        <f t="shared" si="10"/>
        <v>10692</v>
      </c>
      <c r="CD18" s="79"/>
      <c r="CE18" s="92">
        <f>SUM(CE5:CE16)</f>
        <v>12397</v>
      </c>
      <c r="CF18" s="79"/>
      <c r="CG18" s="79"/>
      <c r="CH18" s="92">
        <f>SUM(CH5:CH16)</f>
        <v>12990</v>
      </c>
      <c r="CI18" s="92">
        <f>SUM(CI5:CI16)</f>
        <v>5928</v>
      </c>
      <c r="CJ18" s="92"/>
      <c r="CK18" s="92">
        <f t="shared" ref="CK18:DC18" si="11">SUM(CK5:CK16)</f>
        <v>12406</v>
      </c>
      <c r="CL18" s="92">
        <f t="shared" si="11"/>
        <v>791</v>
      </c>
      <c r="CM18" s="92">
        <f t="shared" si="11"/>
        <v>15655</v>
      </c>
      <c r="CN18" s="92">
        <f t="shared" si="11"/>
        <v>14537</v>
      </c>
      <c r="CO18" s="92">
        <f t="shared" si="11"/>
        <v>44613</v>
      </c>
      <c r="CP18" s="92">
        <f t="shared" si="11"/>
        <v>12834</v>
      </c>
      <c r="CQ18" s="92">
        <f t="shared" si="11"/>
        <v>57810</v>
      </c>
      <c r="CR18" s="92"/>
      <c r="CS18" s="80"/>
      <c r="CT18" s="92">
        <f t="shared" si="11"/>
        <v>4272</v>
      </c>
      <c r="CU18" s="92">
        <f t="shared" si="11"/>
        <v>4275</v>
      </c>
      <c r="CV18" s="92">
        <f t="shared" si="11"/>
        <v>74</v>
      </c>
      <c r="CW18" s="92">
        <f t="shared" si="11"/>
        <v>228</v>
      </c>
      <c r="CX18" s="92">
        <f t="shared" si="11"/>
        <v>5</v>
      </c>
      <c r="CY18" s="92">
        <f t="shared" si="11"/>
        <v>308</v>
      </c>
      <c r="CZ18" s="92">
        <f t="shared" si="11"/>
        <v>29</v>
      </c>
      <c r="DA18" s="92">
        <f t="shared" si="11"/>
        <v>565</v>
      </c>
      <c r="DB18" s="92">
        <f t="shared" si="11"/>
        <v>1164</v>
      </c>
      <c r="DC18" s="92">
        <f t="shared" si="11"/>
        <v>43</v>
      </c>
      <c r="DD18" s="92">
        <v>328009</v>
      </c>
      <c r="DE18" s="92">
        <f>SUM(DE5:DE16)</f>
        <v>50</v>
      </c>
      <c r="DF18" s="92">
        <f>SUM(DF5:DF16)</f>
        <v>166</v>
      </c>
      <c r="DG18" s="92">
        <f>SUM(DG5:DG16)</f>
        <v>7</v>
      </c>
      <c r="DH18" s="92">
        <v>1501</v>
      </c>
      <c r="DI18" s="92">
        <v>23464</v>
      </c>
      <c r="DJ18" s="92">
        <f>SUM(DJ5:DJ16)</f>
        <v>161</v>
      </c>
      <c r="DK18" s="92">
        <f>SUM(DK5:DK16)</f>
        <v>2293</v>
      </c>
      <c r="DL18" s="92">
        <f>SUM(DL5:DL16)</f>
        <v>129</v>
      </c>
      <c r="DM18" s="92">
        <v>17569</v>
      </c>
      <c r="DN18" s="92">
        <f>SUM(DN5:DN16)</f>
        <v>13434</v>
      </c>
      <c r="DO18" s="80"/>
      <c r="DP18" s="92">
        <f t="shared" ref="DP18:EB18" si="12">SUM(DP5:DP16)</f>
        <v>59</v>
      </c>
      <c r="DQ18" s="92">
        <f t="shared" si="12"/>
        <v>226</v>
      </c>
      <c r="DR18" s="92">
        <f t="shared" si="12"/>
        <v>9656</v>
      </c>
      <c r="DS18" s="92">
        <f t="shared" si="12"/>
        <v>287</v>
      </c>
      <c r="DT18" s="92">
        <f t="shared" si="12"/>
        <v>4035</v>
      </c>
      <c r="DU18" s="92">
        <f t="shared" si="12"/>
        <v>47</v>
      </c>
      <c r="DV18" s="92">
        <f t="shared" si="12"/>
        <v>63</v>
      </c>
      <c r="DW18" s="92">
        <f t="shared" si="12"/>
        <v>21</v>
      </c>
      <c r="DX18" s="92">
        <f t="shared" si="12"/>
        <v>36</v>
      </c>
      <c r="DY18" s="92">
        <f t="shared" si="12"/>
        <v>148</v>
      </c>
      <c r="DZ18" s="92">
        <f t="shared" si="12"/>
        <v>1784</v>
      </c>
      <c r="EA18" s="92">
        <f t="shared" si="12"/>
        <v>20405</v>
      </c>
      <c r="EB18" s="92">
        <f t="shared" si="12"/>
        <v>14839</v>
      </c>
    </row>
    <row r="19" spans="1:132" s="4" customFormat="1" ht="12.75" customHeight="1">
      <c r="D19" s="72"/>
      <c r="E19" s="88"/>
      <c r="F19" s="88"/>
      <c r="G19" s="88"/>
      <c r="H19" s="73"/>
      <c r="I19" s="88"/>
      <c r="J19" s="88"/>
      <c r="K19" s="88"/>
      <c r="L19" s="88"/>
      <c r="M19" s="74"/>
      <c r="N19" s="73"/>
      <c r="O19" s="73"/>
      <c r="P19" s="75"/>
      <c r="Q19" s="75"/>
      <c r="R19" s="75"/>
      <c r="S19" s="75"/>
      <c r="T19" s="75"/>
      <c r="U19" s="75"/>
      <c r="V19" s="75"/>
      <c r="W19" s="75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7"/>
      <c r="AT19" s="77"/>
      <c r="AU19" s="77"/>
      <c r="AV19" s="77"/>
      <c r="AW19" s="77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2"/>
      <c r="CB19" s="92"/>
      <c r="CC19" s="92"/>
      <c r="CD19" s="79"/>
      <c r="CE19" s="92"/>
      <c r="CF19" s="79"/>
      <c r="CG19" s="79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80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80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</row>
    <row r="20" spans="1:132" s="4" customFormat="1" ht="12.75" customHeight="1">
      <c r="A20" s="4" t="s">
        <v>469</v>
      </c>
      <c r="D20" s="72"/>
      <c r="E20" s="88">
        <f>AVERAGE(E5:E16)</f>
        <v>553.33333333333337</v>
      </c>
      <c r="F20" s="88">
        <f>AVERAGE(F5:F16)</f>
        <v>91</v>
      </c>
      <c r="G20" s="88">
        <f>AVERAGE(G5:G16)</f>
        <v>421.7</v>
      </c>
      <c r="H20" s="73"/>
      <c r="I20" s="88"/>
      <c r="J20" s="88">
        <f>AVERAGE(J5:J16)</f>
        <v>2345</v>
      </c>
      <c r="K20" s="88">
        <f>AVERAGE(K5:K16)</f>
        <v>21.916666666666668</v>
      </c>
      <c r="L20" s="88">
        <f>AVERAGE(L5:L16)</f>
        <v>2427.6363636363635</v>
      </c>
      <c r="M20" s="74">
        <f>AVERAGE(M5:M16)</f>
        <v>0.96423916285857136</v>
      </c>
      <c r="N20" s="73"/>
      <c r="O20" s="73"/>
      <c r="P20" s="81">
        <f t="shared" ref="P20:AU20" si="13">AVERAGE(P5:P16)</f>
        <v>3.6666666666666665</v>
      </c>
      <c r="Q20" s="81">
        <f t="shared" si="13"/>
        <v>11</v>
      </c>
      <c r="R20" s="81">
        <f t="shared" si="13"/>
        <v>7.125</v>
      </c>
      <c r="S20" s="81">
        <f t="shared" si="13"/>
        <v>21.791666666666668</v>
      </c>
      <c r="T20" s="81">
        <f t="shared" si="13"/>
        <v>8.8541666666666661</v>
      </c>
      <c r="U20" s="81">
        <f t="shared" si="13"/>
        <v>30.645833333333332</v>
      </c>
      <c r="V20" s="81">
        <f t="shared" si="13"/>
        <v>0</v>
      </c>
      <c r="W20" s="81">
        <f t="shared" si="13"/>
        <v>3.75</v>
      </c>
      <c r="X20" s="76">
        <f t="shared" si="13"/>
        <v>39336.75</v>
      </c>
      <c r="Y20" s="82">
        <f t="shared" si="13"/>
        <v>16.019147005303637</v>
      </c>
      <c r="Z20" s="76">
        <f t="shared" si="13"/>
        <v>0.83333333333333337</v>
      </c>
      <c r="AA20" s="76">
        <f t="shared" si="13"/>
        <v>0</v>
      </c>
      <c r="AB20" s="76">
        <f t="shared" si="13"/>
        <v>0</v>
      </c>
      <c r="AC20" s="76">
        <f t="shared" si="13"/>
        <v>10266.416666666666</v>
      </c>
      <c r="AD20" s="76">
        <f t="shared" si="13"/>
        <v>10266.416666666666</v>
      </c>
      <c r="AE20" s="76">
        <f t="shared" si="13"/>
        <v>49603.166666666664</v>
      </c>
      <c r="AF20" s="76">
        <f t="shared" si="13"/>
        <v>1706.9166666666667</v>
      </c>
      <c r="AG20" s="76">
        <f t="shared" si="13"/>
        <v>51310.083333333336</v>
      </c>
      <c r="AH20" s="76">
        <f t="shared" si="13"/>
        <v>133.33333333333334</v>
      </c>
      <c r="AI20" s="76">
        <f t="shared" si="13"/>
        <v>18.181818181818183</v>
      </c>
      <c r="AJ20" s="76">
        <f t="shared" si="13"/>
        <v>0</v>
      </c>
      <c r="AK20" s="76">
        <f t="shared" si="13"/>
        <v>150</v>
      </c>
      <c r="AL20" s="76">
        <f t="shared" si="13"/>
        <v>0</v>
      </c>
      <c r="AM20" s="76">
        <f t="shared" si="13"/>
        <v>180</v>
      </c>
      <c r="AN20" s="76">
        <f t="shared" si="13"/>
        <v>0</v>
      </c>
      <c r="AO20" s="76">
        <f t="shared" si="13"/>
        <v>180</v>
      </c>
      <c r="AP20" s="76">
        <f t="shared" si="13"/>
        <v>1854.1666666666667</v>
      </c>
      <c r="AQ20" s="76">
        <f t="shared" si="13"/>
        <v>2184.1666666666665</v>
      </c>
      <c r="AR20" s="76">
        <f t="shared" si="13"/>
        <v>865.75</v>
      </c>
      <c r="AS20" s="77">
        <f t="shared" si="13"/>
        <v>0</v>
      </c>
      <c r="AT20" s="77">
        <f t="shared" si="13"/>
        <v>0</v>
      </c>
      <c r="AU20" s="77">
        <f t="shared" si="13"/>
        <v>0</v>
      </c>
      <c r="AV20" s="77">
        <f t="shared" ref="AV20:CE20" si="14">AVERAGE(AV5:AV16)</f>
        <v>19377.083333333332</v>
      </c>
      <c r="AW20" s="77">
        <f t="shared" si="14"/>
        <v>19377.083333333332</v>
      </c>
      <c r="AX20" s="78">
        <f t="shared" si="14"/>
        <v>3750.25</v>
      </c>
      <c r="AY20" s="78">
        <f t="shared" si="14"/>
        <v>1227.75</v>
      </c>
      <c r="AZ20" s="78">
        <f t="shared" si="14"/>
        <v>364.5</v>
      </c>
      <c r="BA20" s="78">
        <f t="shared" si="14"/>
        <v>5342.5</v>
      </c>
      <c r="BB20" s="78">
        <f t="shared" si="14"/>
        <v>2.1023718266271949</v>
      </c>
      <c r="BC20" s="78">
        <f t="shared" si="14"/>
        <v>28540.363636363636</v>
      </c>
      <c r="BD20" s="78">
        <f t="shared" si="14"/>
        <v>4966</v>
      </c>
      <c r="BE20" s="78">
        <f t="shared" si="14"/>
        <v>31029.666666666668</v>
      </c>
      <c r="BF20" s="78">
        <f t="shared" si="14"/>
        <v>10167.416666666666</v>
      </c>
      <c r="BG20" s="78">
        <v>51310.083333333336</v>
      </c>
      <c r="BH20" s="78">
        <f t="shared" si="14"/>
        <v>46539.583333333336</v>
      </c>
      <c r="BI20" s="78">
        <f t="shared" si="14"/>
        <v>1216.5833333333333</v>
      </c>
      <c r="BJ20" s="78">
        <f t="shared" si="14"/>
        <v>19868.583333333332</v>
      </c>
      <c r="BK20" s="91">
        <f t="shared" si="14"/>
        <v>5768</v>
      </c>
      <c r="BL20" s="91">
        <f t="shared" si="14"/>
        <v>5638.7142857142853</v>
      </c>
      <c r="BM20" s="91">
        <f t="shared" si="14"/>
        <v>11571.25</v>
      </c>
      <c r="BN20" s="91">
        <f t="shared" si="14"/>
        <v>11062.083333333334</v>
      </c>
      <c r="BO20" s="91">
        <f t="shared" si="14"/>
        <v>629.85714285714289</v>
      </c>
      <c r="BP20" s="91">
        <f t="shared" si="14"/>
        <v>393.14285714285717</v>
      </c>
      <c r="BQ20" s="91">
        <f t="shared" si="14"/>
        <v>1167.5833333333333</v>
      </c>
      <c r="BR20" s="91">
        <f t="shared" si="14"/>
        <v>244.22222222222223</v>
      </c>
      <c r="BS20" s="91">
        <f t="shared" si="14"/>
        <v>73.111111111111114</v>
      </c>
      <c r="BT20" s="91">
        <f t="shared" si="14"/>
        <v>266.58333333333331</v>
      </c>
      <c r="BU20" s="91">
        <f t="shared" si="14"/>
        <v>8220.6666666666661</v>
      </c>
      <c r="BV20" s="91">
        <f t="shared" si="14"/>
        <v>32288.166666666668</v>
      </c>
      <c r="BW20" s="91">
        <f t="shared" si="14"/>
        <v>39.75</v>
      </c>
      <c r="BX20" s="91">
        <f t="shared" si="14"/>
        <v>2.5</v>
      </c>
      <c r="BY20" s="91">
        <f t="shared" si="14"/>
        <v>46.666666666666664</v>
      </c>
      <c r="BZ20" s="91">
        <f t="shared" si="14"/>
        <v>51.166666666666664</v>
      </c>
      <c r="CA20" s="92">
        <f t="shared" si="14"/>
        <v>892.6</v>
      </c>
      <c r="CB20" s="92">
        <f t="shared" si="14"/>
        <v>275</v>
      </c>
      <c r="CC20" s="92">
        <f t="shared" si="14"/>
        <v>972</v>
      </c>
      <c r="CD20" s="80">
        <f t="shared" si="14"/>
        <v>0.37550677243632796</v>
      </c>
      <c r="CE20" s="92">
        <f t="shared" si="14"/>
        <v>1033.0833333333333</v>
      </c>
      <c r="CF20" s="79"/>
      <c r="CG20" s="80">
        <f>AVERAGE(CG5:CG16)</f>
        <v>0.43239057591886637</v>
      </c>
      <c r="CH20" s="92">
        <f>AVERAGE(CH5:CH16)</f>
        <v>1082.5</v>
      </c>
      <c r="CI20" s="92">
        <f>AVERAGE(CI5:CI16)</f>
        <v>494</v>
      </c>
      <c r="CJ20" s="92"/>
      <c r="CK20" s="92">
        <f t="shared" ref="CK20:DC20" si="15">AVERAGE(CK5:CK16)</f>
        <v>1033.8333333333333</v>
      </c>
      <c r="CL20" s="92">
        <f t="shared" si="15"/>
        <v>65.916666666666671</v>
      </c>
      <c r="CM20" s="92">
        <f t="shared" si="15"/>
        <v>2236.4285714285716</v>
      </c>
      <c r="CN20" s="92">
        <f t="shared" si="15"/>
        <v>2076.7142857142858</v>
      </c>
      <c r="CO20" s="92">
        <f t="shared" si="15"/>
        <v>3717.75</v>
      </c>
      <c r="CP20" s="92">
        <f t="shared" si="15"/>
        <v>1069.5</v>
      </c>
      <c r="CQ20" s="92">
        <f t="shared" si="15"/>
        <v>4817.5</v>
      </c>
      <c r="CR20" s="95">
        <f t="shared" si="15"/>
        <v>1.9617524042240919</v>
      </c>
      <c r="CS20" s="95">
        <f t="shared" ref="CS20" si="16">AVERAGE(CS5:CS16)</f>
        <v>4.9556432825008736</v>
      </c>
      <c r="CT20" s="92">
        <f t="shared" si="15"/>
        <v>356</v>
      </c>
      <c r="CU20" s="92">
        <f t="shared" si="15"/>
        <v>356.25</v>
      </c>
      <c r="CV20" s="92">
        <f t="shared" si="15"/>
        <v>6.166666666666667</v>
      </c>
      <c r="CW20" s="92">
        <f t="shared" si="15"/>
        <v>19</v>
      </c>
      <c r="CX20" s="92">
        <f t="shared" si="15"/>
        <v>0.41666666666666669</v>
      </c>
      <c r="CY20" s="92">
        <f t="shared" si="15"/>
        <v>25.666666666666668</v>
      </c>
      <c r="CZ20" s="92">
        <f t="shared" si="15"/>
        <v>2.4166666666666665</v>
      </c>
      <c r="DA20" s="92">
        <f t="shared" si="15"/>
        <v>56.5</v>
      </c>
      <c r="DB20" s="92">
        <f t="shared" si="15"/>
        <v>116.4</v>
      </c>
      <c r="DC20" s="92">
        <f t="shared" si="15"/>
        <v>4.3</v>
      </c>
      <c r="DD20" s="92">
        <v>2186.7266666666665</v>
      </c>
      <c r="DE20" s="92">
        <f>AVERAGE(DE5:DE16)</f>
        <v>4.166666666666667</v>
      </c>
      <c r="DF20" s="92">
        <f>AVERAGE(DF5:DF16)</f>
        <v>13.833333333333334</v>
      </c>
      <c r="DG20" s="92">
        <f>AVERAGE(DG5:DG16)</f>
        <v>0.58333333333333337</v>
      </c>
      <c r="DH20" s="92">
        <v>9.6838709677419352</v>
      </c>
      <c r="DI20" s="92">
        <v>151.38064516129032</v>
      </c>
      <c r="DJ20" s="92">
        <f>AVERAGE(DJ5:DJ16)</f>
        <v>14.636363636363637</v>
      </c>
      <c r="DK20" s="92">
        <f>AVERAGE(DK5:DK16)</f>
        <v>191.08333333333334</v>
      </c>
      <c r="DL20" s="92">
        <f>AVERAGE(DL5:DL16)</f>
        <v>11.727272727272727</v>
      </c>
      <c r="DM20" s="92">
        <v>114.83006535947712</v>
      </c>
      <c r="DN20" s="92">
        <f>AVERAGE(DN5:DN16)</f>
        <v>1119.5</v>
      </c>
      <c r="DO20" s="80">
        <f>DN20/J20</f>
        <v>0.47739872068230277</v>
      </c>
      <c r="DP20" s="92">
        <f t="shared" ref="DP20:EB20" si="17">AVERAGE(DP5:DP16)</f>
        <v>4.916666666666667</v>
      </c>
      <c r="DQ20" s="92">
        <f t="shared" si="17"/>
        <v>18.833333333333332</v>
      </c>
      <c r="DR20" s="92">
        <f t="shared" si="17"/>
        <v>804.66666666666663</v>
      </c>
      <c r="DS20" s="92">
        <f t="shared" si="17"/>
        <v>23.916666666666668</v>
      </c>
      <c r="DT20" s="92">
        <f t="shared" si="17"/>
        <v>366.81818181818181</v>
      </c>
      <c r="DU20" s="92">
        <f t="shared" si="17"/>
        <v>3.9166666666666665</v>
      </c>
      <c r="DV20" s="92">
        <f t="shared" si="17"/>
        <v>5.25</v>
      </c>
      <c r="DW20" s="92">
        <f t="shared" si="17"/>
        <v>1.75</v>
      </c>
      <c r="DX20" s="92">
        <f t="shared" si="17"/>
        <v>3</v>
      </c>
      <c r="DY20" s="92">
        <f t="shared" si="17"/>
        <v>12.333333333333334</v>
      </c>
      <c r="DZ20" s="92">
        <f t="shared" si="17"/>
        <v>148.66666666666666</v>
      </c>
      <c r="EA20" s="92">
        <f t="shared" si="17"/>
        <v>1855</v>
      </c>
      <c r="EB20" s="92">
        <f t="shared" si="17"/>
        <v>1648.7777777777778</v>
      </c>
    </row>
    <row r="21" spans="1:132" s="4" customFormat="1" ht="12.75" customHeight="1">
      <c r="A21" s="4" t="s">
        <v>470</v>
      </c>
      <c r="D21" s="72"/>
      <c r="E21" s="88">
        <f>MEDIAN(E5:E16)</f>
        <v>412.5</v>
      </c>
      <c r="F21" s="88">
        <f>MEDIAN(F5:F16)</f>
        <v>91</v>
      </c>
      <c r="G21" s="88">
        <f>MEDIAN(G5:G16)</f>
        <v>441</v>
      </c>
      <c r="H21" s="73"/>
      <c r="I21" s="88"/>
      <c r="J21" s="88">
        <f>MEDIAN(J5:J16)</f>
        <v>2155.5</v>
      </c>
      <c r="K21" s="88">
        <f>MEDIAN(K5:K16)</f>
        <v>17</v>
      </c>
      <c r="L21" s="88">
        <f>MEDIAN(L5:L16)</f>
        <v>1080</v>
      </c>
      <c r="M21" s="74">
        <f>MEDIAN(M5:M16)</f>
        <v>1.1203319502074689</v>
      </c>
      <c r="N21" s="73"/>
      <c r="O21" s="73"/>
      <c r="P21" s="81">
        <f t="shared" ref="P21:AU21" si="18">MEDIAN(P5:P16)</f>
        <v>0</v>
      </c>
      <c r="Q21" s="81">
        <f t="shared" si="18"/>
        <v>8.5</v>
      </c>
      <c r="R21" s="81">
        <f t="shared" si="18"/>
        <v>3</v>
      </c>
      <c r="S21" s="81">
        <f t="shared" si="18"/>
        <v>20.5</v>
      </c>
      <c r="T21" s="81">
        <f t="shared" si="18"/>
        <v>2.375</v>
      </c>
      <c r="U21" s="81">
        <f t="shared" si="18"/>
        <v>23</v>
      </c>
      <c r="V21" s="81">
        <f t="shared" si="18"/>
        <v>0</v>
      </c>
      <c r="W21" s="81">
        <f t="shared" si="18"/>
        <v>0</v>
      </c>
      <c r="X21" s="76">
        <f t="shared" si="18"/>
        <v>28846.5</v>
      </c>
      <c r="Y21" s="82">
        <f t="shared" si="18"/>
        <v>15.721275725443249</v>
      </c>
      <c r="Z21" s="76">
        <f t="shared" si="18"/>
        <v>0</v>
      </c>
      <c r="AA21" s="76">
        <f t="shared" si="18"/>
        <v>0</v>
      </c>
      <c r="AB21" s="76">
        <f t="shared" si="18"/>
        <v>0</v>
      </c>
      <c r="AC21" s="76">
        <f t="shared" si="18"/>
        <v>962</v>
      </c>
      <c r="AD21" s="76">
        <f t="shared" si="18"/>
        <v>962</v>
      </c>
      <c r="AE21" s="76">
        <f t="shared" si="18"/>
        <v>34100</v>
      </c>
      <c r="AF21" s="76">
        <f t="shared" si="18"/>
        <v>0</v>
      </c>
      <c r="AG21" s="76">
        <f t="shared" si="18"/>
        <v>35600</v>
      </c>
      <c r="AH21" s="76">
        <f t="shared" si="18"/>
        <v>0</v>
      </c>
      <c r="AI21" s="76">
        <f t="shared" si="18"/>
        <v>0</v>
      </c>
      <c r="AJ21" s="76">
        <f t="shared" si="18"/>
        <v>0</v>
      </c>
      <c r="AK21" s="76">
        <f t="shared" si="18"/>
        <v>0</v>
      </c>
      <c r="AL21" s="76">
        <f t="shared" si="18"/>
        <v>0</v>
      </c>
      <c r="AM21" s="76">
        <f t="shared" si="18"/>
        <v>0</v>
      </c>
      <c r="AN21" s="76">
        <f t="shared" si="18"/>
        <v>0</v>
      </c>
      <c r="AO21" s="76">
        <f t="shared" si="18"/>
        <v>0</v>
      </c>
      <c r="AP21" s="76">
        <f t="shared" si="18"/>
        <v>0</v>
      </c>
      <c r="AQ21" s="76">
        <f t="shared" si="18"/>
        <v>260</v>
      </c>
      <c r="AR21" s="76">
        <f t="shared" si="18"/>
        <v>0</v>
      </c>
      <c r="AS21" s="77">
        <f t="shared" si="18"/>
        <v>0</v>
      </c>
      <c r="AT21" s="77">
        <f t="shared" si="18"/>
        <v>0</v>
      </c>
      <c r="AU21" s="77">
        <f t="shared" si="18"/>
        <v>0</v>
      </c>
      <c r="AV21" s="77">
        <f t="shared" ref="AV21:CE21" si="19">MEDIAN(AV5:AV16)</f>
        <v>0</v>
      </c>
      <c r="AW21" s="77">
        <f t="shared" si="19"/>
        <v>0</v>
      </c>
      <c r="AX21" s="78">
        <f t="shared" si="19"/>
        <v>3169.5</v>
      </c>
      <c r="AY21" s="78">
        <f t="shared" si="19"/>
        <v>384</v>
      </c>
      <c r="AZ21" s="78">
        <f t="shared" si="19"/>
        <v>181</v>
      </c>
      <c r="BA21" s="78">
        <f t="shared" si="19"/>
        <v>3633.5</v>
      </c>
      <c r="BB21" s="78">
        <f t="shared" si="19"/>
        <v>1.8054006976853816</v>
      </c>
      <c r="BC21" s="78">
        <f t="shared" si="19"/>
        <v>18740</v>
      </c>
      <c r="BD21" s="78">
        <f t="shared" si="19"/>
        <v>1596</v>
      </c>
      <c r="BE21" s="78">
        <f t="shared" si="19"/>
        <v>20585</v>
      </c>
      <c r="BF21" s="78">
        <f t="shared" si="19"/>
        <v>6478.5</v>
      </c>
      <c r="BG21" s="78">
        <v>35600</v>
      </c>
      <c r="BH21" s="78">
        <f t="shared" si="19"/>
        <v>28131</v>
      </c>
      <c r="BI21" s="78">
        <f t="shared" si="19"/>
        <v>0</v>
      </c>
      <c r="BJ21" s="78">
        <f t="shared" si="19"/>
        <v>0</v>
      </c>
      <c r="BK21" s="91">
        <f t="shared" si="19"/>
        <v>3556</v>
      </c>
      <c r="BL21" s="91">
        <f t="shared" si="19"/>
        <v>4986</v>
      </c>
      <c r="BM21" s="91">
        <f t="shared" si="19"/>
        <v>9157</v>
      </c>
      <c r="BN21" s="91">
        <f t="shared" si="19"/>
        <v>14124.5</v>
      </c>
      <c r="BO21" s="91">
        <f t="shared" si="19"/>
        <v>245</v>
      </c>
      <c r="BP21" s="91">
        <f t="shared" si="19"/>
        <v>234</v>
      </c>
      <c r="BQ21" s="91">
        <f t="shared" si="19"/>
        <v>537</v>
      </c>
      <c r="BR21" s="91">
        <f t="shared" si="19"/>
        <v>44</v>
      </c>
      <c r="BS21" s="91">
        <f t="shared" si="19"/>
        <v>20</v>
      </c>
      <c r="BT21" s="91">
        <f t="shared" si="19"/>
        <v>92.5</v>
      </c>
      <c r="BU21" s="91">
        <f t="shared" si="19"/>
        <v>9097</v>
      </c>
      <c r="BV21" s="91">
        <f t="shared" si="19"/>
        <v>32053.5</v>
      </c>
      <c r="BW21" s="91">
        <f t="shared" si="19"/>
        <v>4.5</v>
      </c>
      <c r="BX21" s="91">
        <f t="shared" si="19"/>
        <v>0</v>
      </c>
      <c r="BY21" s="91">
        <f t="shared" si="19"/>
        <v>5.5</v>
      </c>
      <c r="BZ21" s="91">
        <f t="shared" si="19"/>
        <v>51</v>
      </c>
      <c r="CA21" s="92">
        <f t="shared" si="19"/>
        <v>278</v>
      </c>
      <c r="CB21" s="92">
        <f t="shared" si="19"/>
        <v>203</v>
      </c>
      <c r="CC21" s="92">
        <f t="shared" si="19"/>
        <v>544</v>
      </c>
      <c r="CD21" s="80">
        <f t="shared" si="19"/>
        <v>0.31234096692111957</v>
      </c>
      <c r="CE21" s="92">
        <f t="shared" si="19"/>
        <v>945</v>
      </c>
      <c r="CF21" s="79"/>
      <c r="CG21" s="80">
        <f>MEDIAN(CG5:CG16)</f>
        <v>0.44628752994911969</v>
      </c>
      <c r="CH21" s="92">
        <f>MEDIAN(CH5:CH16)</f>
        <v>190</v>
      </c>
      <c r="CI21" s="92">
        <f>MEDIAN(CI5:CI16)</f>
        <v>66.5</v>
      </c>
      <c r="CJ21" s="92"/>
      <c r="CK21" s="92">
        <f t="shared" ref="CK21:DC21" si="20">MEDIAN(CK5:CK16)</f>
        <v>270</v>
      </c>
      <c r="CL21" s="92">
        <f t="shared" si="20"/>
        <v>4</v>
      </c>
      <c r="CM21" s="92">
        <f t="shared" si="20"/>
        <v>907</v>
      </c>
      <c r="CN21" s="92">
        <f t="shared" si="20"/>
        <v>2350</v>
      </c>
      <c r="CO21" s="92">
        <f t="shared" si="20"/>
        <v>2300</v>
      </c>
      <c r="CP21" s="92">
        <f t="shared" si="20"/>
        <v>248.5</v>
      </c>
      <c r="CQ21" s="92">
        <f t="shared" si="20"/>
        <v>3583</v>
      </c>
      <c r="CR21" s="95">
        <f t="shared" si="20"/>
        <v>1.7318476537629832</v>
      </c>
      <c r="CS21" s="95">
        <f t="shared" ref="CS21" si="21">MEDIAN(CS5:CS16)</f>
        <v>3.3600000000000003</v>
      </c>
      <c r="CT21" s="92">
        <f t="shared" si="20"/>
        <v>39.5</v>
      </c>
      <c r="CU21" s="92">
        <f t="shared" si="20"/>
        <v>47.5</v>
      </c>
      <c r="CV21" s="92">
        <f t="shared" si="20"/>
        <v>6</v>
      </c>
      <c r="CW21" s="92">
        <f t="shared" si="20"/>
        <v>8</v>
      </c>
      <c r="CX21" s="92">
        <f t="shared" si="20"/>
        <v>0</v>
      </c>
      <c r="CY21" s="92">
        <f t="shared" si="20"/>
        <v>14.5</v>
      </c>
      <c r="CZ21" s="92">
        <f t="shared" si="20"/>
        <v>0</v>
      </c>
      <c r="DA21" s="92">
        <f t="shared" si="20"/>
        <v>36</v>
      </c>
      <c r="DB21" s="92">
        <f t="shared" si="20"/>
        <v>98.5</v>
      </c>
      <c r="DC21" s="92">
        <f t="shared" si="20"/>
        <v>0</v>
      </c>
      <c r="DD21" s="92">
        <v>1166.5</v>
      </c>
      <c r="DE21" s="92">
        <f>MEDIAN(DE5:DE16)</f>
        <v>0</v>
      </c>
      <c r="DF21" s="92">
        <f>MEDIAN(DF5:DF16)</f>
        <v>0</v>
      </c>
      <c r="DG21" s="92">
        <f>MEDIAN(DG5:DG16)</f>
        <v>0</v>
      </c>
      <c r="DH21" s="92">
        <v>0</v>
      </c>
      <c r="DI21" s="92">
        <v>107</v>
      </c>
      <c r="DJ21" s="92">
        <f>MEDIAN(DJ5:DJ16)</f>
        <v>0</v>
      </c>
      <c r="DK21" s="92">
        <f>MEDIAN(DK5:DK16)</f>
        <v>0</v>
      </c>
      <c r="DL21" s="92">
        <f>MEDIAN(DL5:DL16)</f>
        <v>0</v>
      </c>
      <c r="DM21" s="92">
        <v>0</v>
      </c>
      <c r="DN21" s="92">
        <f>MEDIAN(DN5:DN16)</f>
        <v>133.5</v>
      </c>
      <c r="DO21" s="80">
        <f>DN21/J21</f>
        <v>6.1934585942936674E-2</v>
      </c>
      <c r="DP21" s="92">
        <f t="shared" ref="DP21:EB21" si="22">MEDIAN(DP5:DP16)</f>
        <v>0</v>
      </c>
      <c r="DQ21" s="92">
        <f t="shared" si="22"/>
        <v>0</v>
      </c>
      <c r="DR21" s="92">
        <f t="shared" si="22"/>
        <v>0</v>
      </c>
      <c r="DS21" s="92">
        <f t="shared" si="22"/>
        <v>2.5</v>
      </c>
      <c r="DT21" s="92">
        <f t="shared" si="22"/>
        <v>65</v>
      </c>
      <c r="DU21" s="92">
        <f t="shared" si="22"/>
        <v>3.5</v>
      </c>
      <c r="DV21" s="92">
        <f t="shared" si="22"/>
        <v>0.5</v>
      </c>
      <c r="DW21" s="92">
        <f t="shared" si="22"/>
        <v>0</v>
      </c>
      <c r="DX21" s="92">
        <f t="shared" si="22"/>
        <v>2.5</v>
      </c>
      <c r="DY21" s="92">
        <f t="shared" si="22"/>
        <v>3</v>
      </c>
      <c r="DZ21" s="92">
        <f t="shared" si="22"/>
        <v>58</v>
      </c>
      <c r="EA21" s="92">
        <f t="shared" si="22"/>
        <v>201</v>
      </c>
      <c r="EB21" s="92">
        <f t="shared" si="22"/>
        <v>1283</v>
      </c>
    </row>
  </sheetData>
  <autoFilter ref="A4:EB4" xr:uid="{00000000-0001-0000-0000-000000000000}">
    <sortState xmlns:xlrd2="http://schemas.microsoft.com/office/spreadsheetml/2017/richdata2" ref="A5:EB16">
      <sortCondition ref="A4"/>
    </sortState>
  </autoFilter>
  <mergeCells count="9">
    <mergeCell ref="AX3:BJ3"/>
    <mergeCell ref="BK3:BZ3"/>
    <mergeCell ref="CA3:EB3"/>
    <mergeCell ref="A1:C1"/>
    <mergeCell ref="A2:C2"/>
    <mergeCell ref="D3:O3"/>
    <mergeCell ref="P3:W3"/>
    <mergeCell ref="X3:AR3"/>
    <mergeCell ref="AS3:AW3"/>
  </mergeCells>
  <pageMargins left="0.75" right="0.75" top="1" bottom="1" header="0.5" footer="0.5"/>
  <pageSetup orientation="portrait" r:id="rId1"/>
  <ignoredErrors>
    <ignoredError sqref="CS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374E-766C-4937-9145-6F983D3F8AE7}">
  <sheetPr>
    <tabColor theme="5" tint="-0.249977111117893"/>
  </sheetPr>
  <dimension ref="A1:EB41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89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89" customWidth="1"/>
    <col min="11" max="11" width="10.5703125" style="1" customWidth="1"/>
    <col min="12" max="12" width="11.5703125" style="89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89" customWidth="1"/>
    <col min="25" max="25" width="9.7109375" style="11" customWidth="1"/>
    <col min="26" max="26" width="10.42578125" style="89" customWidth="1"/>
    <col min="27" max="27" width="10.7109375" style="89" customWidth="1"/>
    <col min="28" max="28" width="12.7109375" style="89" customWidth="1"/>
    <col min="29" max="29" width="11.7109375" style="89" customWidth="1"/>
    <col min="30" max="30" width="10.42578125" style="89" customWidth="1"/>
    <col min="31" max="31" width="12.7109375" style="89" customWidth="1"/>
    <col min="32" max="32" width="11.7109375" style="89" customWidth="1"/>
    <col min="33" max="33" width="11.42578125" style="89" customWidth="1"/>
    <col min="34" max="34" width="11.7109375" style="89" customWidth="1"/>
    <col min="35" max="35" width="9.5703125" style="89" customWidth="1"/>
    <col min="36" max="36" width="8.5703125" style="89" customWidth="1"/>
    <col min="37" max="37" width="10.5703125" style="89" bestFit="1" customWidth="1"/>
    <col min="38" max="38" width="11.7109375" style="89" customWidth="1"/>
    <col min="39" max="39" width="8.85546875" style="89" customWidth="1"/>
    <col min="40" max="40" width="9.140625" style="89" customWidth="1"/>
    <col min="41" max="41" width="9" style="89" customWidth="1"/>
    <col min="42" max="42" width="9.85546875" style="89" customWidth="1"/>
    <col min="43" max="43" width="9.42578125" style="89" customWidth="1"/>
    <col min="44" max="44" width="10.42578125" style="89" customWidth="1"/>
    <col min="45" max="45" width="11" style="89" customWidth="1"/>
    <col min="46" max="46" width="11.140625" style="89" customWidth="1"/>
    <col min="47" max="47" width="11.7109375" style="89" customWidth="1"/>
    <col min="48" max="48" width="10.7109375" style="89" customWidth="1"/>
    <col min="49" max="49" width="11.140625" style="89" customWidth="1"/>
    <col min="50" max="50" width="15" style="89" customWidth="1"/>
    <col min="51" max="51" width="15.42578125" style="89" customWidth="1"/>
    <col min="52" max="52" width="15.7109375" style="89" customWidth="1"/>
    <col min="53" max="53" width="16.7109375" style="89" customWidth="1"/>
    <col min="54" max="54" width="12.85546875" style="11" customWidth="1"/>
    <col min="55" max="55" width="10.7109375" style="89" customWidth="1"/>
    <col min="56" max="56" width="10.5703125" style="89" customWidth="1"/>
    <col min="57" max="57" width="15.42578125" style="89" customWidth="1"/>
    <col min="58" max="58" width="15.85546875" style="89" customWidth="1"/>
    <col min="59" max="59" width="14.85546875" style="89" customWidth="1"/>
    <col min="60" max="60" width="15.7109375" style="89" customWidth="1"/>
    <col min="61" max="61" width="15.42578125" style="89" customWidth="1"/>
    <col min="62" max="62" width="15.5703125" style="89" customWidth="1"/>
    <col min="63" max="63" width="12" style="89" customWidth="1"/>
    <col min="64" max="64" width="11.7109375" style="89" customWidth="1"/>
    <col min="65" max="65" width="12" style="89" customWidth="1"/>
    <col min="66" max="66" width="9.85546875" style="89" customWidth="1"/>
    <col min="67" max="67" width="8.85546875" style="89" customWidth="1"/>
    <col min="68" max="68" width="9.42578125" style="89" customWidth="1"/>
    <col min="69" max="69" width="9" style="89" customWidth="1"/>
    <col min="70" max="70" width="8.7109375" style="89" customWidth="1"/>
    <col min="71" max="71" width="9.5703125" style="89" customWidth="1"/>
    <col min="72" max="72" width="9.140625" style="89" customWidth="1"/>
    <col min="73" max="73" width="15" style="89" customWidth="1"/>
    <col min="74" max="74" width="12.42578125" style="89" customWidth="1"/>
    <col min="75" max="75" width="12.140625" style="89" customWidth="1"/>
    <col min="76" max="76" width="12" style="89" customWidth="1"/>
    <col min="77" max="77" width="13" style="89" customWidth="1"/>
    <col min="78" max="78" width="12.28515625" style="89" customWidth="1"/>
    <col min="79" max="79" width="13.140625" style="89" customWidth="1"/>
    <col min="80" max="80" width="13" style="89" customWidth="1"/>
    <col min="81" max="81" width="11.28515625" style="89" customWidth="1"/>
    <col min="82" max="82" width="13.42578125" style="9" customWidth="1"/>
    <col min="83" max="83" width="11.140625" style="89" customWidth="1"/>
    <col min="84" max="84" width="13.7109375" style="89" customWidth="1"/>
    <col min="85" max="85" width="11.7109375" style="9" customWidth="1"/>
    <col min="86" max="86" width="14.85546875" style="89" customWidth="1"/>
    <col min="87" max="87" width="12.85546875" style="89" customWidth="1"/>
    <col min="88" max="88" width="12.5703125" style="89" customWidth="1"/>
    <col min="89" max="89" width="13.5703125" style="89" customWidth="1"/>
    <col min="90" max="90" width="9.42578125" style="89" customWidth="1"/>
    <col min="91" max="92" width="12.85546875" style="89" customWidth="1"/>
    <col min="93" max="93" width="15.28515625" style="89" customWidth="1"/>
    <col min="94" max="94" width="12.85546875" style="89" customWidth="1"/>
    <col min="95" max="95" width="11" style="89" customWidth="1"/>
    <col min="96" max="97" width="10.5703125" style="9" customWidth="1"/>
    <col min="98" max="99" width="11.140625" style="89" customWidth="1"/>
    <col min="100" max="100" width="11.5703125" style="89" customWidth="1"/>
    <col min="101" max="101" width="11.42578125" style="89" customWidth="1"/>
    <col min="102" max="102" width="11.85546875" style="89" customWidth="1"/>
    <col min="103" max="103" width="12.140625" style="89" customWidth="1"/>
    <col min="104" max="104" width="12.85546875" style="89" customWidth="1"/>
    <col min="105" max="105" width="14" style="89" customWidth="1"/>
    <col min="106" max="106" width="13.85546875" style="89" customWidth="1"/>
    <col min="107" max="107" width="14.140625" style="89" customWidth="1"/>
    <col min="108" max="108" width="13.7109375" style="84" customWidth="1"/>
    <col min="109" max="109" width="11.42578125" style="89" customWidth="1"/>
    <col min="110" max="110" width="11.5703125" style="89" customWidth="1"/>
    <col min="111" max="111" width="11.85546875" style="89" customWidth="1"/>
    <col min="112" max="112" width="12.5703125" style="89" customWidth="1"/>
    <col min="113" max="113" width="11.5703125" style="89" customWidth="1"/>
    <col min="114" max="114" width="14.140625" style="89" customWidth="1"/>
    <col min="115" max="115" width="13.7109375" style="89" customWidth="1"/>
    <col min="116" max="116" width="13.42578125" style="89" customWidth="1"/>
    <col min="117" max="118" width="13.7109375" style="84" customWidth="1"/>
    <col min="119" max="119" width="12.28515625" style="9" customWidth="1"/>
    <col min="120" max="121" width="12.28515625" style="89" customWidth="1"/>
    <col min="122" max="122" width="10" style="89" customWidth="1"/>
    <col min="123" max="123" width="12" style="89" customWidth="1"/>
    <col min="124" max="124" width="10.85546875" style="89" customWidth="1"/>
    <col min="125" max="125" width="12.42578125" style="89" customWidth="1"/>
    <col min="126" max="126" width="10.42578125" style="89" customWidth="1"/>
    <col min="127" max="127" width="10.140625" style="89" customWidth="1"/>
    <col min="128" max="128" width="13" style="89" customWidth="1"/>
    <col min="129" max="129" width="10.7109375" style="89" customWidth="1"/>
    <col min="130" max="130" width="10.140625" style="89" customWidth="1"/>
    <col min="131" max="131" width="11.5703125" style="89" customWidth="1"/>
    <col min="132" max="132" width="9.28515625" style="89" customWidth="1"/>
  </cols>
  <sheetData>
    <row r="1" spans="1:132" s="89" customFormat="1" ht="28.5" customHeight="1">
      <c r="A1" s="98" t="s">
        <v>498</v>
      </c>
      <c r="B1" s="98"/>
      <c r="C1" s="98"/>
      <c r="E1" s="84"/>
      <c r="F1" s="84"/>
      <c r="G1" s="84"/>
      <c r="H1" s="1"/>
      <c r="I1" s="84"/>
      <c r="K1" s="1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Y1" s="11"/>
      <c r="BB1" s="11"/>
      <c r="CD1" s="9"/>
      <c r="CG1" s="9"/>
      <c r="CR1" s="9"/>
      <c r="CS1" s="9"/>
      <c r="DD1" s="84"/>
      <c r="DM1" s="84"/>
      <c r="DN1" s="84"/>
      <c r="DO1" s="9"/>
    </row>
    <row r="2" spans="1:132" s="89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9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213</v>
      </c>
      <c r="BH4" s="29" t="s">
        <v>512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511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5</v>
      </c>
      <c r="B5" s="3" t="s">
        <v>301</v>
      </c>
      <c r="C5" s="3" t="s">
        <v>287</v>
      </c>
      <c r="D5" s="35" t="s">
        <v>188</v>
      </c>
      <c r="E5" s="37">
        <v>1998</v>
      </c>
      <c r="F5" s="37"/>
      <c r="G5" s="37">
        <v>48</v>
      </c>
      <c r="H5" s="36" t="s">
        <v>482</v>
      </c>
      <c r="I5" s="37"/>
      <c r="J5" s="37">
        <v>16461</v>
      </c>
      <c r="K5" s="36">
        <v>37</v>
      </c>
      <c r="L5" s="37">
        <v>20000</v>
      </c>
      <c r="M5" s="38">
        <f t="shared" ref="M5:M36" si="0">L5/J5</f>
        <v>1.2149930137901708</v>
      </c>
      <c r="N5" s="39">
        <v>43647</v>
      </c>
      <c r="O5" s="39">
        <v>44012</v>
      </c>
      <c r="P5" s="40">
        <v>80</v>
      </c>
      <c r="Q5" s="40">
        <v>114</v>
      </c>
      <c r="R5" s="40">
        <v>40</v>
      </c>
      <c r="S5" s="40">
        <v>234</v>
      </c>
      <c r="T5" s="40">
        <v>91</v>
      </c>
      <c r="U5" s="40">
        <v>325</v>
      </c>
      <c r="V5" s="40">
        <v>0</v>
      </c>
      <c r="W5" s="40">
        <v>20</v>
      </c>
      <c r="X5" s="41">
        <v>405600</v>
      </c>
      <c r="Y5" s="42">
        <f t="shared" ref="Y5:Y36" si="1">X5/J5</f>
        <v>24.640058319664661</v>
      </c>
      <c r="Z5" s="41">
        <v>20</v>
      </c>
      <c r="AA5" s="41">
        <v>25</v>
      </c>
      <c r="AB5" s="41">
        <v>1470</v>
      </c>
      <c r="AC5" s="41">
        <v>160553</v>
      </c>
      <c r="AD5" s="41">
        <v>162023</v>
      </c>
      <c r="AE5" s="41">
        <v>567623</v>
      </c>
      <c r="AF5" s="41">
        <v>108202</v>
      </c>
      <c r="AG5" s="41">
        <v>675825</v>
      </c>
      <c r="AH5" s="41">
        <v>200</v>
      </c>
      <c r="AI5" s="41">
        <v>500</v>
      </c>
      <c r="AJ5" s="41">
        <v>0</v>
      </c>
      <c r="AK5" s="41">
        <v>700</v>
      </c>
      <c r="AL5" s="41">
        <v>0</v>
      </c>
      <c r="AM5" s="43">
        <v>500</v>
      </c>
      <c r="AN5" s="41">
        <v>0</v>
      </c>
      <c r="AO5" s="41">
        <v>500</v>
      </c>
      <c r="AP5" s="41">
        <v>2000</v>
      </c>
      <c r="AQ5" s="41">
        <v>3200</v>
      </c>
      <c r="AR5" s="41">
        <v>2000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30445</v>
      </c>
      <c r="AY5" s="45">
        <v>1500</v>
      </c>
      <c r="AZ5" s="45">
        <v>1853</v>
      </c>
      <c r="BA5" s="45">
        <v>33798</v>
      </c>
      <c r="BB5" s="46">
        <f t="shared" ref="BB5:BB36" si="2">BA5/J5</f>
        <v>2.0532166940040093</v>
      </c>
      <c r="BC5" s="45">
        <v>340655</v>
      </c>
      <c r="BD5" s="45">
        <v>70422</v>
      </c>
      <c r="BE5" s="45">
        <v>411077</v>
      </c>
      <c r="BF5" s="45">
        <v>136430</v>
      </c>
      <c r="BG5" s="45">
        <v>675825</v>
      </c>
      <c r="BH5" s="45">
        <v>581305</v>
      </c>
      <c r="BI5" s="45">
        <v>0</v>
      </c>
      <c r="BJ5" s="45">
        <v>0</v>
      </c>
      <c r="BK5" s="48">
        <v>29051</v>
      </c>
      <c r="BL5" s="48">
        <v>19421</v>
      </c>
      <c r="BM5" s="48">
        <v>48472</v>
      </c>
      <c r="BN5" s="48">
        <v>17439</v>
      </c>
      <c r="BO5" s="48">
        <v>2908</v>
      </c>
      <c r="BP5" s="47">
        <v>272</v>
      </c>
      <c r="BQ5" s="48">
        <v>3180</v>
      </c>
      <c r="BR5" s="48">
        <v>1770</v>
      </c>
      <c r="BS5" s="47">
        <v>475</v>
      </c>
      <c r="BT5" s="48">
        <v>2245</v>
      </c>
      <c r="BU5" s="48">
        <v>19827</v>
      </c>
      <c r="BV5" s="48">
        <v>91163</v>
      </c>
      <c r="BW5" s="47">
        <v>71</v>
      </c>
      <c r="BX5" s="47">
        <v>7</v>
      </c>
      <c r="BY5" s="47">
        <v>78</v>
      </c>
      <c r="BZ5" s="47">
        <v>51</v>
      </c>
      <c r="CA5" s="51">
        <v>5104</v>
      </c>
      <c r="CB5" s="51">
        <v>1404</v>
      </c>
      <c r="CC5" s="51">
        <v>6508</v>
      </c>
      <c r="CD5" s="50">
        <f t="shared" ref="CD5:CD36" si="3">CC5/J5</f>
        <v>0.39535872668732153</v>
      </c>
      <c r="CE5" s="51">
        <v>70100</v>
      </c>
      <c r="CF5" s="52" t="s">
        <v>489</v>
      </c>
      <c r="CG5" s="50">
        <f t="shared" ref="CG5:CG36" si="4">CE5/J5</f>
        <v>4.2585505133345487</v>
      </c>
      <c r="CH5" s="49">
        <v>120</v>
      </c>
      <c r="CI5" s="49">
        <v>900</v>
      </c>
      <c r="CJ5" s="52" t="s">
        <v>488</v>
      </c>
      <c r="CK5" s="51">
        <v>9787</v>
      </c>
      <c r="CL5" s="51">
        <v>8050</v>
      </c>
      <c r="CM5" s="51">
        <v>39663</v>
      </c>
      <c r="CN5" s="49">
        <v>20647</v>
      </c>
      <c r="CO5" s="51">
        <v>60310</v>
      </c>
      <c r="CP5" s="51">
        <v>2348</v>
      </c>
      <c r="CQ5" s="51">
        <v>78147</v>
      </c>
      <c r="CR5" s="50">
        <f t="shared" ref="CR5:CR36" si="5">CQ5/J5</f>
        <v>4.7474029524330232</v>
      </c>
      <c r="CS5" s="50">
        <f>CQ5/CE5</f>
        <v>1.1147931526390871</v>
      </c>
      <c r="CT5" s="51">
        <v>1203</v>
      </c>
      <c r="CU5" s="51">
        <v>1701</v>
      </c>
      <c r="CV5" s="49">
        <v>60</v>
      </c>
      <c r="CW5" s="49">
        <v>131</v>
      </c>
      <c r="CX5" s="49">
        <v>34</v>
      </c>
      <c r="CY5" s="49">
        <v>225</v>
      </c>
      <c r="CZ5" s="49">
        <v>2</v>
      </c>
      <c r="DA5" s="49">
        <v>882</v>
      </c>
      <c r="DB5" s="51">
        <v>2638</v>
      </c>
      <c r="DC5" s="49">
        <v>240</v>
      </c>
      <c r="DD5" s="51">
        <v>3760</v>
      </c>
      <c r="DE5" s="49">
        <v>0</v>
      </c>
      <c r="DF5" s="49">
        <v>17</v>
      </c>
      <c r="DG5" s="49">
        <v>0</v>
      </c>
      <c r="DH5" s="49">
        <v>17</v>
      </c>
      <c r="DI5" s="51">
        <v>242</v>
      </c>
      <c r="DJ5" s="49">
        <v>0</v>
      </c>
      <c r="DK5" s="49">
        <v>0</v>
      </c>
      <c r="DL5" s="49">
        <v>0</v>
      </c>
      <c r="DM5" s="51">
        <v>0</v>
      </c>
      <c r="DN5" s="51">
        <v>3759</v>
      </c>
      <c r="DO5" s="50">
        <f t="shared" ref="DO5:DO36" si="6">DN5/J5</f>
        <v>0.22835793694186257</v>
      </c>
      <c r="DP5" s="49">
        <v>210</v>
      </c>
      <c r="DQ5" s="49">
        <v>17</v>
      </c>
      <c r="DR5" s="51">
        <v>4274</v>
      </c>
      <c r="DS5" s="49">
        <v>15</v>
      </c>
      <c r="DT5" s="49">
        <v>150</v>
      </c>
      <c r="DU5" s="49">
        <v>81</v>
      </c>
      <c r="DV5" s="49">
        <v>0</v>
      </c>
      <c r="DW5" s="49">
        <v>12</v>
      </c>
      <c r="DX5" s="49">
        <v>20</v>
      </c>
      <c r="DY5" s="49">
        <v>100</v>
      </c>
      <c r="DZ5" s="51">
        <v>5138</v>
      </c>
      <c r="EA5" s="51">
        <v>30315</v>
      </c>
      <c r="EB5" s="51">
        <v>18457</v>
      </c>
    </row>
    <row r="6" spans="1:132" s="3" customFormat="1">
      <c r="A6" s="3" t="s">
        <v>14</v>
      </c>
      <c r="B6" s="3" t="s">
        <v>291</v>
      </c>
      <c r="C6" s="3" t="s">
        <v>291</v>
      </c>
      <c r="D6" s="35" t="s">
        <v>188</v>
      </c>
      <c r="E6" s="37">
        <v>1520</v>
      </c>
      <c r="F6" s="37"/>
      <c r="G6" s="37">
        <v>72</v>
      </c>
      <c r="H6" s="36"/>
      <c r="I6" s="37"/>
      <c r="J6" s="37">
        <v>14644</v>
      </c>
      <c r="K6" s="36">
        <v>38</v>
      </c>
      <c r="L6" s="37">
        <v>11511</v>
      </c>
      <c r="M6" s="38">
        <f t="shared" si="0"/>
        <v>0.78605572248019662</v>
      </c>
      <c r="N6" s="39">
        <v>43647</v>
      </c>
      <c r="O6" s="39">
        <v>44012</v>
      </c>
      <c r="P6" s="40">
        <v>80</v>
      </c>
      <c r="Q6" s="40">
        <v>40</v>
      </c>
      <c r="R6" s="40">
        <v>0</v>
      </c>
      <c r="S6" s="40">
        <v>120</v>
      </c>
      <c r="T6" s="40">
        <v>230</v>
      </c>
      <c r="U6" s="40">
        <v>350</v>
      </c>
      <c r="V6" s="40">
        <v>0</v>
      </c>
      <c r="W6" s="40">
        <v>16</v>
      </c>
      <c r="X6" s="41">
        <v>508250</v>
      </c>
      <c r="Y6" s="42">
        <f t="shared" si="1"/>
        <v>34.707047254848405</v>
      </c>
      <c r="Z6" s="41">
        <v>19</v>
      </c>
      <c r="AA6" s="41">
        <v>25</v>
      </c>
      <c r="AB6" s="41">
        <v>482</v>
      </c>
      <c r="AC6" s="41">
        <v>85743</v>
      </c>
      <c r="AD6" s="41">
        <v>86225</v>
      </c>
      <c r="AE6" s="41">
        <v>594475</v>
      </c>
      <c r="AF6" s="41">
        <v>34080</v>
      </c>
      <c r="AG6" s="41">
        <v>628555</v>
      </c>
      <c r="AH6" s="41">
        <v>200</v>
      </c>
      <c r="AI6" s="41">
        <v>675</v>
      </c>
      <c r="AJ6" s="41">
        <v>0</v>
      </c>
      <c r="AK6" s="41">
        <v>875</v>
      </c>
      <c r="AL6" s="41">
        <v>0</v>
      </c>
      <c r="AM6" s="43">
        <v>390</v>
      </c>
      <c r="AN6" s="41">
        <v>0</v>
      </c>
      <c r="AO6" s="41">
        <v>390</v>
      </c>
      <c r="AP6" s="41">
        <v>8000</v>
      </c>
      <c r="AQ6" s="41">
        <v>9265</v>
      </c>
      <c r="AR6" s="41">
        <v>5350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/>
      <c r="AY6" s="45"/>
      <c r="AZ6" s="45"/>
      <c r="BA6" s="45">
        <v>41639</v>
      </c>
      <c r="BB6" s="46">
        <f t="shared" si="2"/>
        <v>2.8434170991532368</v>
      </c>
      <c r="BC6" s="45">
        <v>356298</v>
      </c>
      <c r="BD6" s="45">
        <v>53316</v>
      </c>
      <c r="BE6" s="45">
        <v>409614</v>
      </c>
      <c r="BF6" s="45">
        <v>119504</v>
      </c>
      <c r="BG6" s="45">
        <v>628555</v>
      </c>
      <c r="BH6" s="45">
        <v>570757</v>
      </c>
      <c r="BI6" s="45">
        <v>3497</v>
      </c>
      <c r="BJ6" s="45">
        <v>0</v>
      </c>
      <c r="BK6" s="48">
        <v>39103</v>
      </c>
      <c r="BL6" s="48">
        <v>13882</v>
      </c>
      <c r="BM6" s="48">
        <v>52985</v>
      </c>
      <c r="BN6" s="48">
        <v>17212</v>
      </c>
      <c r="BO6" s="48">
        <v>2588</v>
      </c>
      <c r="BP6" s="47">
        <v>810</v>
      </c>
      <c r="BQ6" s="48">
        <v>3398</v>
      </c>
      <c r="BR6" s="48">
        <v>1277</v>
      </c>
      <c r="BS6" s="47">
        <v>441</v>
      </c>
      <c r="BT6" s="48">
        <v>1718</v>
      </c>
      <c r="BU6" s="48">
        <v>18407</v>
      </c>
      <c r="BV6" s="48">
        <v>93720</v>
      </c>
      <c r="BW6" s="47">
        <v>99</v>
      </c>
      <c r="BX6" s="47">
        <v>8</v>
      </c>
      <c r="BY6" s="47">
        <v>107</v>
      </c>
      <c r="BZ6" s="47">
        <v>55</v>
      </c>
      <c r="CA6" s="51">
        <v>7484</v>
      </c>
      <c r="CB6" s="51">
        <v>1784</v>
      </c>
      <c r="CC6" s="51">
        <v>9268</v>
      </c>
      <c r="CD6" s="50">
        <f t="shared" si="3"/>
        <v>0.63288718929254306</v>
      </c>
      <c r="CE6" s="51">
        <v>49000</v>
      </c>
      <c r="CF6" s="52" t="s">
        <v>489</v>
      </c>
      <c r="CG6" s="50">
        <f t="shared" si="4"/>
        <v>3.3460803059273423</v>
      </c>
      <c r="CH6" s="49">
        <v>292</v>
      </c>
      <c r="CI6" s="51">
        <v>1370</v>
      </c>
      <c r="CJ6" s="52" t="s">
        <v>489</v>
      </c>
      <c r="CK6" s="51">
        <v>5482</v>
      </c>
      <c r="CL6" s="51">
        <v>2102</v>
      </c>
      <c r="CM6" s="51">
        <v>24190</v>
      </c>
      <c r="CN6" s="51">
        <v>14892</v>
      </c>
      <c r="CO6" s="51">
        <v>39082</v>
      </c>
      <c r="CP6" s="49">
        <v>292</v>
      </c>
      <c r="CQ6" s="51">
        <v>46666</v>
      </c>
      <c r="CR6" s="50">
        <f t="shared" si="5"/>
        <v>3.1866976236001094</v>
      </c>
      <c r="CS6" s="50">
        <f t="shared" ref="CS6:CS36" si="7">CQ6/CE6</f>
        <v>0.95236734693877556</v>
      </c>
      <c r="CT6" s="51">
        <v>2216</v>
      </c>
      <c r="CU6" s="49">
        <v>762</v>
      </c>
      <c r="CV6" s="49">
        <v>23</v>
      </c>
      <c r="CW6" s="49">
        <v>109</v>
      </c>
      <c r="CX6" s="49">
        <v>11</v>
      </c>
      <c r="CY6" s="49">
        <v>143</v>
      </c>
      <c r="CZ6" s="49">
        <v>72</v>
      </c>
      <c r="DA6" s="49">
        <v>430</v>
      </c>
      <c r="DB6" s="51">
        <v>4047</v>
      </c>
      <c r="DC6" s="49">
        <v>0</v>
      </c>
      <c r="DD6" s="51">
        <v>4477</v>
      </c>
      <c r="DE6" s="49">
        <v>0</v>
      </c>
      <c r="DF6" s="49">
        <v>0</v>
      </c>
      <c r="DG6" s="49">
        <v>0</v>
      </c>
      <c r="DH6" s="49">
        <v>0</v>
      </c>
      <c r="DI6" s="51">
        <v>143</v>
      </c>
      <c r="DJ6" s="49">
        <v>0</v>
      </c>
      <c r="DK6" s="49">
        <v>0</v>
      </c>
      <c r="DL6" s="49">
        <v>0</v>
      </c>
      <c r="DM6" s="51">
        <v>0</v>
      </c>
      <c r="DN6" s="51">
        <v>8954</v>
      </c>
      <c r="DO6" s="50">
        <f t="shared" si="6"/>
        <v>0.61144496039333518</v>
      </c>
      <c r="DP6" s="49">
        <v>30</v>
      </c>
      <c r="DQ6" s="49">
        <v>25</v>
      </c>
      <c r="DR6" s="51">
        <v>3772</v>
      </c>
      <c r="DS6" s="49">
        <v>51</v>
      </c>
      <c r="DT6" s="51">
        <v>6120</v>
      </c>
      <c r="DU6" s="49">
        <v>0</v>
      </c>
      <c r="DV6" s="49">
        <v>180</v>
      </c>
      <c r="DW6" s="49">
        <v>0</v>
      </c>
      <c r="DX6" s="49">
        <v>13</v>
      </c>
      <c r="DY6" s="51">
        <v>2634</v>
      </c>
      <c r="DZ6" s="51">
        <v>5852</v>
      </c>
      <c r="EA6" s="51">
        <v>24833</v>
      </c>
      <c r="EB6" s="51">
        <v>33255</v>
      </c>
    </row>
    <row r="7" spans="1:132" s="3" customFormat="1">
      <c r="A7" s="5" t="s">
        <v>18</v>
      </c>
      <c r="B7" s="5" t="s">
        <v>313</v>
      </c>
      <c r="C7" s="5" t="s">
        <v>292</v>
      </c>
      <c r="D7" s="35" t="s">
        <v>188</v>
      </c>
      <c r="E7" s="37">
        <v>1924</v>
      </c>
      <c r="F7" s="37"/>
      <c r="G7" s="37">
        <v>35</v>
      </c>
      <c r="H7" s="36"/>
      <c r="I7" s="37"/>
      <c r="J7" s="37">
        <v>7878</v>
      </c>
      <c r="K7" s="36">
        <v>39</v>
      </c>
      <c r="L7" s="37">
        <v>7781</v>
      </c>
      <c r="M7" s="38">
        <f t="shared" si="0"/>
        <v>0.98768723026148764</v>
      </c>
      <c r="N7" s="39">
        <v>43647</v>
      </c>
      <c r="O7" s="39">
        <v>44012</v>
      </c>
      <c r="P7" s="40">
        <v>30</v>
      </c>
      <c r="Q7" s="40">
        <v>0</v>
      </c>
      <c r="R7" s="40">
        <v>30</v>
      </c>
      <c r="S7" s="40">
        <v>60</v>
      </c>
      <c r="T7" s="40">
        <v>100</v>
      </c>
      <c r="U7" s="40">
        <v>160</v>
      </c>
      <c r="V7" s="40">
        <v>10</v>
      </c>
      <c r="W7" s="40">
        <v>52</v>
      </c>
      <c r="X7" s="41">
        <v>168247</v>
      </c>
      <c r="Y7" s="42">
        <f t="shared" si="1"/>
        <v>21.356562579334856</v>
      </c>
      <c r="Z7" s="41">
        <v>30</v>
      </c>
      <c r="AA7" s="41">
        <v>0</v>
      </c>
      <c r="AB7" s="41">
        <v>178</v>
      </c>
      <c r="AC7" s="41">
        <v>79812</v>
      </c>
      <c r="AD7" s="41">
        <v>79990</v>
      </c>
      <c r="AE7" s="41">
        <v>248237</v>
      </c>
      <c r="AF7" s="41">
        <v>15219</v>
      </c>
      <c r="AG7" s="41">
        <v>263456</v>
      </c>
      <c r="AH7" s="53"/>
      <c r="AI7" s="53"/>
      <c r="AJ7" s="53"/>
      <c r="AK7" s="41">
        <v>0</v>
      </c>
      <c r="AL7" s="53"/>
      <c r="AM7" s="41">
        <v>390</v>
      </c>
      <c r="AN7" s="41">
        <v>0</v>
      </c>
      <c r="AO7" s="41">
        <v>390</v>
      </c>
      <c r="AP7" s="41">
        <v>5200</v>
      </c>
      <c r="AQ7" s="41">
        <v>5590</v>
      </c>
      <c r="AR7" s="41">
        <v>5000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5">
        <v>18829</v>
      </c>
      <c r="AY7" s="45">
        <v>2114</v>
      </c>
      <c r="AZ7" s="45">
        <v>978</v>
      </c>
      <c r="BA7" s="45">
        <v>21921</v>
      </c>
      <c r="BB7" s="46">
        <f t="shared" si="2"/>
        <v>2.7825590251332826</v>
      </c>
      <c r="BC7" s="45"/>
      <c r="BD7" s="45"/>
      <c r="BE7" s="45">
        <v>136793</v>
      </c>
      <c r="BF7" s="45">
        <v>81664</v>
      </c>
      <c r="BG7" s="45">
        <v>263456</v>
      </c>
      <c r="BH7" s="45">
        <v>240378</v>
      </c>
      <c r="BI7" s="45">
        <v>0</v>
      </c>
      <c r="BJ7" s="45">
        <v>0</v>
      </c>
      <c r="BK7" s="48">
        <v>11240</v>
      </c>
      <c r="BL7" s="48">
        <v>9059</v>
      </c>
      <c r="BM7" s="48">
        <v>20299</v>
      </c>
      <c r="BN7" s="48">
        <v>16598</v>
      </c>
      <c r="BO7" s="47">
        <v>564</v>
      </c>
      <c r="BP7" s="47">
        <v>325</v>
      </c>
      <c r="BQ7" s="47">
        <v>889</v>
      </c>
      <c r="BR7" s="47">
        <v>653</v>
      </c>
      <c r="BS7" s="47">
        <v>114</v>
      </c>
      <c r="BT7" s="47">
        <v>767</v>
      </c>
      <c r="BU7" s="48">
        <v>9097</v>
      </c>
      <c r="BV7" s="48">
        <v>47650</v>
      </c>
      <c r="BW7" s="47"/>
      <c r="BX7" s="47"/>
      <c r="BY7" s="47">
        <v>18</v>
      </c>
      <c r="BZ7" s="47">
        <v>53</v>
      </c>
      <c r="CA7" s="51">
        <v>3453</v>
      </c>
      <c r="CB7" s="49">
        <v>762</v>
      </c>
      <c r="CC7" s="51">
        <v>4215</v>
      </c>
      <c r="CD7" s="50">
        <f t="shared" si="3"/>
        <v>0.53503427265803505</v>
      </c>
      <c r="CE7" s="51">
        <v>20208</v>
      </c>
      <c r="CF7" s="52" t="s">
        <v>488</v>
      </c>
      <c r="CG7" s="50">
        <f t="shared" si="4"/>
        <v>2.5651180502665651</v>
      </c>
      <c r="CH7" s="49">
        <v>50</v>
      </c>
      <c r="CI7" s="49">
        <v>106</v>
      </c>
      <c r="CJ7" s="52" t="s">
        <v>488</v>
      </c>
      <c r="CK7" s="51">
        <v>7470</v>
      </c>
      <c r="CL7" s="51">
        <v>1348</v>
      </c>
      <c r="CM7" s="51">
        <v>6496</v>
      </c>
      <c r="CN7" s="51">
        <v>11454</v>
      </c>
      <c r="CO7" s="51">
        <v>17950</v>
      </c>
      <c r="CP7" s="49">
        <v>100</v>
      </c>
      <c r="CQ7" s="51">
        <v>26768</v>
      </c>
      <c r="CR7" s="50">
        <f t="shared" si="5"/>
        <v>3.3978167047473979</v>
      </c>
      <c r="CS7" s="50">
        <f t="shared" si="7"/>
        <v>1.3246239113222487</v>
      </c>
      <c r="CT7" s="49">
        <v>262</v>
      </c>
      <c r="CU7" s="49">
        <v>543</v>
      </c>
      <c r="CV7" s="49">
        <v>34</v>
      </c>
      <c r="CW7" s="49">
        <v>159</v>
      </c>
      <c r="CX7" s="49">
        <v>13</v>
      </c>
      <c r="CY7" s="49">
        <v>206</v>
      </c>
      <c r="CZ7" s="49">
        <v>32</v>
      </c>
      <c r="DA7" s="49">
        <v>734</v>
      </c>
      <c r="DB7" s="51">
        <v>4303</v>
      </c>
      <c r="DC7" s="49">
        <v>5</v>
      </c>
      <c r="DD7" s="51">
        <v>5042</v>
      </c>
      <c r="DE7" s="49">
        <v>10</v>
      </c>
      <c r="DF7" s="49">
        <v>4</v>
      </c>
      <c r="DG7" s="49">
        <v>0</v>
      </c>
      <c r="DH7" s="49">
        <v>14</v>
      </c>
      <c r="DI7" s="51">
        <v>220</v>
      </c>
      <c r="DJ7" s="49">
        <v>300</v>
      </c>
      <c r="DK7" s="49">
        <v>120</v>
      </c>
      <c r="DL7" s="49">
        <v>0</v>
      </c>
      <c r="DM7" s="51">
        <v>420</v>
      </c>
      <c r="DN7" s="51">
        <v>5462</v>
      </c>
      <c r="DO7" s="50">
        <f t="shared" si="6"/>
        <v>0.69332317847169334</v>
      </c>
      <c r="DP7" s="49">
        <v>322</v>
      </c>
      <c r="DQ7" s="49">
        <v>0</v>
      </c>
      <c r="DR7" s="49">
        <v>0</v>
      </c>
      <c r="DS7" s="49">
        <v>0</v>
      </c>
      <c r="DT7" s="49">
        <v>0</v>
      </c>
      <c r="DU7" s="49">
        <v>0</v>
      </c>
      <c r="DV7" s="49">
        <v>118</v>
      </c>
      <c r="DW7" s="49">
        <v>0</v>
      </c>
      <c r="DX7" s="49">
        <v>8</v>
      </c>
      <c r="DY7" s="49">
        <v>2</v>
      </c>
      <c r="DZ7" s="49">
        <v>807</v>
      </c>
      <c r="EA7" s="51">
        <v>56460</v>
      </c>
      <c r="EB7" s="51">
        <v>11418</v>
      </c>
    </row>
    <row r="8" spans="1:132" s="3" customFormat="1">
      <c r="A8" s="3" t="s">
        <v>22</v>
      </c>
      <c r="B8" s="3" t="s">
        <v>317</v>
      </c>
      <c r="C8" s="3" t="s">
        <v>289</v>
      </c>
      <c r="D8" s="35" t="s">
        <v>188</v>
      </c>
      <c r="E8" s="37">
        <v>2236</v>
      </c>
      <c r="F8" s="37"/>
      <c r="G8" s="37"/>
      <c r="H8" s="35"/>
      <c r="I8" s="37"/>
      <c r="J8" s="37">
        <v>5766</v>
      </c>
      <c r="K8" s="36">
        <v>52</v>
      </c>
      <c r="L8" s="37">
        <v>4426</v>
      </c>
      <c r="M8" s="38">
        <f t="shared" si="0"/>
        <v>0.76760319112036068</v>
      </c>
      <c r="N8" s="39">
        <v>43466</v>
      </c>
      <c r="O8" s="39">
        <v>43830</v>
      </c>
      <c r="P8" s="40">
        <v>0</v>
      </c>
      <c r="Q8" s="40">
        <v>36</v>
      </c>
      <c r="R8" s="40">
        <v>36</v>
      </c>
      <c r="S8" s="40">
        <v>72</v>
      </c>
      <c r="T8" s="40">
        <v>40</v>
      </c>
      <c r="U8" s="40">
        <v>112</v>
      </c>
      <c r="V8" s="40">
        <v>0</v>
      </c>
      <c r="W8" s="40">
        <v>20</v>
      </c>
      <c r="X8" s="41">
        <v>98250</v>
      </c>
      <c r="Y8" s="42">
        <f t="shared" si="1"/>
        <v>17.039542143600418</v>
      </c>
      <c r="Z8" s="41">
        <v>15</v>
      </c>
      <c r="AA8" s="41">
        <v>20</v>
      </c>
      <c r="AB8" s="41">
        <v>135</v>
      </c>
      <c r="AC8" s="41">
        <v>84803</v>
      </c>
      <c r="AD8" s="41">
        <v>84938</v>
      </c>
      <c r="AE8" s="41">
        <v>183188</v>
      </c>
      <c r="AF8" s="41">
        <v>0</v>
      </c>
      <c r="AG8" s="41">
        <v>183188</v>
      </c>
      <c r="AH8" s="41">
        <v>200</v>
      </c>
      <c r="AI8" s="41">
        <v>450</v>
      </c>
      <c r="AJ8" s="41">
        <v>0</v>
      </c>
      <c r="AK8" s="41">
        <v>650</v>
      </c>
      <c r="AL8" s="41">
        <v>0</v>
      </c>
      <c r="AM8" s="43">
        <v>390</v>
      </c>
      <c r="AN8" s="41">
        <v>0</v>
      </c>
      <c r="AO8" s="41">
        <v>390</v>
      </c>
      <c r="AP8" s="41">
        <v>500</v>
      </c>
      <c r="AQ8" s="41">
        <v>1540</v>
      </c>
      <c r="AR8" s="41">
        <v>1831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5">
        <v>11733</v>
      </c>
      <c r="AY8" s="45">
        <v>1272</v>
      </c>
      <c r="AZ8" s="45">
        <v>5469</v>
      </c>
      <c r="BA8" s="45">
        <v>18474</v>
      </c>
      <c r="BB8" s="46">
        <f t="shared" si="2"/>
        <v>3.2039542143600417</v>
      </c>
      <c r="BC8" s="45">
        <v>102110</v>
      </c>
      <c r="BD8" s="45">
        <v>8651</v>
      </c>
      <c r="BE8" s="45">
        <v>110761</v>
      </c>
      <c r="BF8" s="45">
        <v>58027</v>
      </c>
      <c r="BG8" s="45">
        <v>183188</v>
      </c>
      <c r="BH8" s="45">
        <v>187262</v>
      </c>
      <c r="BI8" s="45">
        <v>0</v>
      </c>
      <c r="BJ8" s="45">
        <v>0</v>
      </c>
      <c r="BK8" s="48">
        <v>16391</v>
      </c>
      <c r="BL8" s="48">
        <v>6691</v>
      </c>
      <c r="BM8" s="48">
        <v>23082</v>
      </c>
      <c r="BN8" s="48">
        <v>11693</v>
      </c>
      <c r="BO8" s="48">
        <v>2108</v>
      </c>
      <c r="BP8" s="47">
        <v>207</v>
      </c>
      <c r="BQ8" s="48">
        <v>2315</v>
      </c>
      <c r="BR8" s="48">
        <v>1338</v>
      </c>
      <c r="BS8" s="47">
        <v>103</v>
      </c>
      <c r="BT8" s="48">
        <v>1441</v>
      </c>
      <c r="BU8" s="48">
        <v>7959</v>
      </c>
      <c r="BV8" s="48">
        <v>46490</v>
      </c>
      <c r="BW8" s="47">
        <v>83</v>
      </c>
      <c r="BX8" s="47">
        <v>93</v>
      </c>
      <c r="BY8" s="47">
        <v>176</v>
      </c>
      <c r="BZ8" s="47">
        <v>51</v>
      </c>
      <c r="CA8" s="49"/>
      <c r="CB8" s="49"/>
      <c r="CC8" s="51">
        <v>1828</v>
      </c>
      <c r="CD8" s="50">
        <f t="shared" si="3"/>
        <v>0.31703087062088103</v>
      </c>
      <c r="CE8" s="51">
        <v>51846</v>
      </c>
      <c r="CF8" s="52" t="s">
        <v>489</v>
      </c>
      <c r="CG8" s="50">
        <f t="shared" si="4"/>
        <v>8.9916753381893866</v>
      </c>
      <c r="CH8" s="49">
        <v>0</v>
      </c>
      <c r="CI8" s="51">
        <v>10000</v>
      </c>
      <c r="CJ8" s="52" t="s">
        <v>488</v>
      </c>
      <c r="CK8" s="51">
        <v>3609</v>
      </c>
      <c r="CL8" s="49">
        <v>270</v>
      </c>
      <c r="CM8" s="51">
        <v>20643</v>
      </c>
      <c r="CN8" s="51">
        <v>12290</v>
      </c>
      <c r="CO8" s="51">
        <v>32933</v>
      </c>
      <c r="CP8" s="49">
        <v>0</v>
      </c>
      <c r="CQ8" s="51">
        <v>36812</v>
      </c>
      <c r="CR8" s="50">
        <f t="shared" si="5"/>
        <v>6.3843218869233436</v>
      </c>
      <c r="CS8" s="50">
        <f t="shared" si="7"/>
        <v>0.71002584577402306</v>
      </c>
      <c r="CT8" s="49">
        <v>226</v>
      </c>
      <c r="CU8" s="49">
        <v>373</v>
      </c>
      <c r="CV8" s="49">
        <v>133</v>
      </c>
      <c r="CW8" s="49">
        <v>131</v>
      </c>
      <c r="CX8" s="49">
        <v>9</v>
      </c>
      <c r="CY8" s="49">
        <v>273</v>
      </c>
      <c r="CZ8" s="49">
        <v>20</v>
      </c>
      <c r="DA8" s="49">
        <v>920</v>
      </c>
      <c r="DB8" s="51">
        <v>1281</v>
      </c>
      <c r="DC8" s="49">
        <v>57</v>
      </c>
      <c r="DD8" s="51">
        <v>2258</v>
      </c>
      <c r="DE8" s="49">
        <v>0</v>
      </c>
      <c r="DF8" s="49">
        <v>0</v>
      </c>
      <c r="DG8" s="49">
        <v>0</v>
      </c>
      <c r="DH8" s="49">
        <v>0</v>
      </c>
      <c r="DI8" s="51">
        <v>273</v>
      </c>
      <c r="DJ8" s="49">
        <v>0</v>
      </c>
      <c r="DK8" s="49">
        <v>0</v>
      </c>
      <c r="DL8" s="49">
        <v>0</v>
      </c>
      <c r="DM8" s="51">
        <v>0</v>
      </c>
      <c r="DN8" s="51">
        <v>2258</v>
      </c>
      <c r="DO8" s="50">
        <f t="shared" si="6"/>
        <v>0.39160596600763092</v>
      </c>
      <c r="DP8" s="49">
        <v>114</v>
      </c>
      <c r="DQ8" s="49">
        <v>0</v>
      </c>
      <c r="DR8" s="49">
        <v>0</v>
      </c>
      <c r="DS8" s="49">
        <v>0</v>
      </c>
      <c r="DT8" s="49">
        <v>0</v>
      </c>
      <c r="DU8" s="49">
        <v>150</v>
      </c>
      <c r="DV8" s="49">
        <v>168</v>
      </c>
      <c r="DW8" s="49">
        <v>100</v>
      </c>
      <c r="DX8" s="49">
        <v>10</v>
      </c>
      <c r="DY8" s="49">
        <v>150</v>
      </c>
      <c r="DZ8" s="51">
        <v>3274</v>
      </c>
      <c r="EA8" s="51">
        <v>1048</v>
      </c>
      <c r="EB8" s="51">
        <v>48388</v>
      </c>
    </row>
    <row r="9" spans="1:132" s="3" customFormat="1">
      <c r="A9" s="3" t="s">
        <v>24</v>
      </c>
      <c r="B9" s="3" t="s">
        <v>319</v>
      </c>
      <c r="C9" s="3" t="s">
        <v>293</v>
      </c>
      <c r="D9" s="83" t="s">
        <v>187</v>
      </c>
      <c r="E9" s="37">
        <v>2072</v>
      </c>
      <c r="F9" s="37"/>
      <c r="G9" s="37">
        <v>378</v>
      </c>
      <c r="H9" s="36"/>
      <c r="I9" s="37"/>
      <c r="J9" s="37">
        <v>11608</v>
      </c>
      <c r="K9" s="36">
        <v>38</v>
      </c>
      <c r="L9" s="37">
        <v>17752</v>
      </c>
      <c r="M9" s="38">
        <f t="shared" si="0"/>
        <v>1.529290144727774</v>
      </c>
      <c r="N9" s="39">
        <v>43647</v>
      </c>
      <c r="O9" s="39">
        <v>44012</v>
      </c>
      <c r="P9" s="40">
        <v>150</v>
      </c>
      <c r="Q9" s="40">
        <v>0</v>
      </c>
      <c r="R9" s="40">
        <v>0</v>
      </c>
      <c r="S9" s="40">
        <v>150</v>
      </c>
      <c r="T9" s="40">
        <v>325</v>
      </c>
      <c r="U9" s="40">
        <v>475</v>
      </c>
      <c r="V9" s="40">
        <v>0</v>
      </c>
      <c r="W9" s="40">
        <v>0</v>
      </c>
      <c r="X9" s="41">
        <v>615612</v>
      </c>
      <c r="Y9" s="42">
        <f t="shared" si="1"/>
        <v>53.033425223983457</v>
      </c>
      <c r="Z9" s="41">
        <v>62</v>
      </c>
      <c r="AA9" s="41">
        <v>0</v>
      </c>
      <c r="AB9" s="41">
        <v>12924</v>
      </c>
      <c r="AC9" s="41">
        <v>50057</v>
      </c>
      <c r="AD9" s="41">
        <v>62981</v>
      </c>
      <c r="AE9" s="41">
        <v>678593</v>
      </c>
      <c r="AF9" s="41">
        <v>100429</v>
      </c>
      <c r="AG9" s="41">
        <v>779022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3">
        <v>520</v>
      </c>
      <c r="AN9" s="41">
        <v>0</v>
      </c>
      <c r="AO9" s="41">
        <v>520</v>
      </c>
      <c r="AP9" s="41">
        <v>0</v>
      </c>
      <c r="AQ9" s="41">
        <v>520</v>
      </c>
      <c r="AR9" s="41">
        <v>40000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5">
        <v>57808</v>
      </c>
      <c r="AY9" s="45">
        <v>44195</v>
      </c>
      <c r="AZ9" s="45">
        <v>7670</v>
      </c>
      <c r="BA9" s="45">
        <v>109673</v>
      </c>
      <c r="BB9" s="46">
        <f t="shared" si="2"/>
        <v>9.4480530668504485</v>
      </c>
      <c r="BC9" s="45">
        <v>483851</v>
      </c>
      <c r="BD9" s="45">
        <v>183535</v>
      </c>
      <c r="BE9" s="45">
        <v>667386</v>
      </c>
      <c r="BF9" s="45">
        <v>165879</v>
      </c>
      <c r="BG9" s="45">
        <v>779022</v>
      </c>
      <c r="BH9" s="45">
        <v>942938</v>
      </c>
      <c r="BI9" s="45">
        <v>520</v>
      </c>
      <c r="BJ9" s="45">
        <v>0</v>
      </c>
      <c r="BK9" s="48">
        <v>58428</v>
      </c>
      <c r="BL9" s="48">
        <v>17216</v>
      </c>
      <c r="BM9" s="48">
        <v>75644</v>
      </c>
      <c r="BN9" s="48">
        <v>16592</v>
      </c>
      <c r="BO9" s="48">
        <v>2020</v>
      </c>
      <c r="BP9" s="48">
        <v>1153</v>
      </c>
      <c r="BQ9" s="48">
        <v>3173</v>
      </c>
      <c r="BR9" s="48">
        <v>1973</v>
      </c>
      <c r="BS9" s="47">
        <v>969</v>
      </c>
      <c r="BT9" s="48">
        <v>2942</v>
      </c>
      <c r="BU9" s="48">
        <v>10315</v>
      </c>
      <c r="BV9" s="48">
        <v>108666</v>
      </c>
      <c r="BW9" s="47">
        <v>151</v>
      </c>
      <c r="BX9" s="47">
        <v>7</v>
      </c>
      <c r="BY9" s="47">
        <v>158</v>
      </c>
      <c r="BZ9" s="47">
        <v>67</v>
      </c>
      <c r="CA9" s="51">
        <v>5284</v>
      </c>
      <c r="CB9" s="49">
        <v>725</v>
      </c>
      <c r="CC9" s="51">
        <v>6009</v>
      </c>
      <c r="CD9" s="50">
        <f t="shared" si="3"/>
        <v>0.51766023432115782</v>
      </c>
      <c r="CE9" s="51">
        <v>110000</v>
      </c>
      <c r="CF9" s="52" t="s">
        <v>488</v>
      </c>
      <c r="CG9" s="50">
        <f t="shared" si="4"/>
        <v>9.4762232942798068</v>
      </c>
      <c r="CH9" s="51">
        <v>4200</v>
      </c>
      <c r="CI9" s="51">
        <v>2946</v>
      </c>
      <c r="CJ9" s="52" t="s">
        <v>488</v>
      </c>
      <c r="CK9" s="51">
        <v>34235</v>
      </c>
      <c r="CL9" s="51">
        <v>54787</v>
      </c>
      <c r="CM9" s="51">
        <v>68310</v>
      </c>
      <c r="CN9" s="49">
        <v>53134</v>
      </c>
      <c r="CO9" s="51">
        <v>121444</v>
      </c>
      <c r="CP9" s="51">
        <v>5326</v>
      </c>
      <c r="CQ9" s="51">
        <v>210466</v>
      </c>
      <c r="CR9" s="50">
        <f t="shared" si="5"/>
        <v>18.131116471399036</v>
      </c>
      <c r="CS9" s="50">
        <f t="shared" si="7"/>
        <v>1.9133272727272728</v>
      </c>
      <c r="CT9" s="51">
        <v>4738</v>
      </c>
      <c r="CU9" s="51">
        <v>5530</v>
      </c>
      <c r="CV9" s="49">
        <v>98</v>
      </c>
      <c r="CW9" s="49">
        <v>311</v>
      </c>
      <c r="CX9" s="49">
        <v>24</v>
      </c>
      <c r="CY9" s="49">
        <v>433</v>
      </c>
      <c r="CZ9" s="49">
        <v>54</v>
      </c>
      <c r="DA9" s="51">
        <v>2913</v>
      </c>
      <c r="DB9" s="51">
        <v>6703</v>
      </c>
      <c r="DC9" s="49">
        <v>186</v>
      </c>
      <c r="DD9" s="51">
        <v>9802</v>
      </c>
      <c r="DE9" s="49">
        <v>0</v>
      </c>
      <c r="DF9" s="49">
        <v>1</v>
      </c>
      <c r="DG9" s="49">
        <v>1</v>
      </c>
      <c r="DH9" s="49">
        <v>2</v>
      </c>
      <c r="DI9" s="51">
        <v>435</v>
      </c>
      <c r="DJ9" s="49">
        <v>0</v>
      </c>
      <c r="DK9" s="49">
        <v>4</v>
      </c>
      <c r="DL9" s="49">
        <v>3</v>
      </c>
      <c r="DM9" s="51">
        <v>7</v>
      </c>
      <c r="DN9" s="51">
        <v>9809</v>
      </c>
      <c r="DO9" s="50">
        <f t="shared" si="6"/>
        <v>0.84502067539627845</v>
      </c>
      <c r="DP9" s="51">
        <v>1372</v>
      </c>
      <c r="DQ9" s="51">
        <v>5</v>
      </c>
      <c r="DR9" s="49">
        <v>30</v>
      </c>
      <c r="DS9" s="49">
        <v>10</v>
      </c>
      <c r="DT9" s="49">
        <v>114</v>
      </c>
      <c r="DU9" s="49">
        <v>658</v>
      </c>
      <c r="DV9" s="49">
        <v>0</v>
      </c>
      <c r="DW9" s="49">
        <v>0</v>
      </c>
      <c r="DX9" s="49">
        <v>25</v>
      </c>
      <c r="DY9" s="51">
        <v>1139</v>
      </c>
      <c r="DZ9" s="51">
        <v>27000</v>
      </c>
      <c r="EA9" s="51">
        <v>36443</v>
      </c>
      <c r="EB9" s="51">
        <v>66491</v>
      </c>
    </row>
    <row r="10" spans="1:132" s="3" customFormat="1">
      <c r="A10" s="3" t="s">
        <v>25</v>
      </c>
      <c r="B10" s="3" t="s">
        <v>320</v>
      </c>
      <c r="C10" s="3" t="s">
        <v>287</v>
      </c>
      <c r="D10" s="35" t="s">
        <v>187</v>
      </c>
      <c r="E10" s="37">
        <v>1548</v>
      </c>
      <c r="F10" s="37"/>
      <c r="G10" s="37">
        <v>688</v>
      </c>
      <c r="H10" s="36"/>
      <c r="I10" s="37"/>
      <c r="J10" s="37">
        <v>6061</v>
      </c>
      <c r="K10" s="36">
        <v>36</v>
      </c>
      <c r="L10" s="37">
        <v>11790</v>
      </c>
      <c r="M10" s="38">
        <f t="shared" si="0"/>
        <v>1.9452235604685695</v>
      </c>
      <c r="N10" s="39">
        <v>43647</v>
      </c>
      <c r="O10" s="39">
        <v>44012</v>
      </c>
      <c r="P10" s="40">
        <v>0</v>
      </c>
      <c r="Q10" s="40">
        <v>50</v>
      </c>
      <c r="R10" s="40">
        <v>25</v>
      </c>
      <c r="S10" s="40">
        <v>75</v>
      </c>
      <c r="T10" s="40">
        <v>10</v>
      </c>
      <c r="U10" s="40">
        <v>85</v>
      </c>
      <c r="V10" s="40">
        <v>0</v>
      </c>
      <c r="W10" s="40">
        <v>30</v>
      </c>
      <c r="X10" s="41">
        <v>106500</v>
      </c>
      <c r="Y10" s="42">
        <f t="shared" si="1"/>
        <v>17.571357861738989</v>
      </c>
      <c r="Z10" s="41">
        <v>25</v>
      </c>
      <c r="AA10" s="41">
        <v>25</v>
      </c>
      <c r="AB10" s="41">
        <v>225</v>
      </c>
      <c r="AC10" s="41">
        <v>12245</v>
      </c>
      <c r="AD10" s="41">
        <v>12470</v>
      </c>
      <c r="AE10" s="41">
        <v>118970</v>
      </c>
      <c r="AF10" s="41">
        <v>4000</v>
      </c>
      <c r="AG10" s="41">
        <v>122970</v>
      </c>
      <c r="AH10" s="41">
        <v>200</v>
      </c>
      <c r="AI10" s="41">
        <v>0</v>
      </c>
      <c r="AJ10" s="41">
        <v>0</v>
      </c>
      <c r="AK10" s="41">
        <v>200</v>
      </c>
      <c r="AL10" s="41">
        <v>0</v>
      </c>
      <c r="AM10" s="53"/>
      <c r="AN10" s="41">
        <v>0</v>
      </c>
      <c r="AO10" s="41">
        <v>0</v>
      </c>
      <c r="AP10" s="41">
        <v>0</v>
      </c>
      <c r="AQ10" s="41">
        <v>200</v>
      </c>
      <c r="AR10" s="41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5">
        <v>10035</v>
      </c>
      <c r="AY10" s="45">
        <v>0</v>
      </c>
      <c r="AZ10" s="45">
        <v>0</v>
      </c>
      <c r="BA10" s="45">
        <v>10035</v>
      </c>
      <c r="BB10" s="46">
        <f t="shared" si="2"/>
        <v>1.6556673816201948</v>
      </c>
      <c r="BC10" s="45">
        <v>92336</v>
      </c>
      <c r="BD10" s="45">
        <v>12467</v>
      </c>
      <c r="BE10" s="45">
        <v>104803</v>
      </c>
      <c r="BF10" s="45">
        <v>13601</v>
      </c>
      <c r="BG10" s="45">
        <v>122970</v>
      </c>
      <c r="BH10" s="45">
        <v>128439</v>
      </c>
      <c r="BI10" s="45">
        <v>0</v>
      </c>
      <c r="BJ10" s="45">
        <v>0</v>
      </c>
      <c r="BK10" s="47"/>
      <c r="BL10" s="47"/>
      <c r="BM10" s="48">
        <v>24768</v>
      </c>
      <c r="BN10" s="48">
        <v>16598</v>
      </c>
      <c r="BO10" s="47"/>
      <c r="BP10" s="47"/>
      <c r="BQ10" s="48">
        <v>1188</v>
      </c>
      <c r="BR10" s="47"/>
      <c r="BS10" s="47"/>
      <c r="BT10" s="47">
        <v>843</v>
      </c>
      <c r="BU10" s="48">
        <v>9097</v>
      </c>
      <c r="BV10" s="48">
        <v>52494</v>
      </c>
      <c r="BW10" s="47">
        <v>15</v>
      </c>
      <c r="BX10" s="47">
        <v>2</v>
      </c>
      <c r="BY10" s="47">
        <v>17</v>
      </c>
      <c r="BZ10" s="47">
        <v>51</v>
      </c>
      <c r="CA10" s="51">
        <v>2325</v>
      </c>
      <c r="CB10" s="49">
        <v>758</v>
      </c>
      <c r="CC10" s="51">
        <v>3083</v>
      </c>
      <c r="CD10" s="50">
        <f t="shared" si="3"/>
        <v>0.50866193697409667</v>
      </c>
      <c r="CE10" s="51">
        <v>10959</v>
      </c>
      <c r="CF10" s="52" t="s">
        <v>489</v>
      </c>
      <c r="CG10" s="50">
        <f t="shared" si="4"/>
        <v>1.8081174723642963</v>
      </c>
      <c r="CH10" s="49">
        <v>628</v>
      </c>
      <c r="CI10" s="49"/>
      <c r="CJ10" s="52" t="s">
        <v>488</v>
      </c>
      <c r="CK10" s="51">
        <v>1548</v>
      </c>
      <c r="CL10" s="49">
        <v>0</v>
      </c>
      <c r="CM10" s="49"/>
      <c r="CN10" s="49"/>
      <c r="CO10" s="51">
        <v>18263</v>
      </c>
      <c r="CP10" s="51">
        <v>2635</v>
      </c>
      <c r="CQ10" s="51">
        <v>19811</v>
      </c>
      <c r="CR10" s="50">
        <f t="shared" si="5"/>
        <v>3.2686025408348458</v>
      </c>
      <c r="CS10" s="50">
        <f t="shared" si="7"/>
        <v>1.8077379322930924</v>
      </c>
      <c r="CT10" s="49">
        <v>766</v>
      </c>
      <c r="CU10" s="49">
        <v>774</v>
      </c>
      <c r="CV10" s="49">
        <v>5</v>
      </c>
      <c r="CW10" s="49">
        <v>12</v>
      </c>
      <c r="CX10" s="49">
        <v>2</v>
      </c>
      <c r="CY10" s="49">
        <v>19</v>
      </c>
      <c r="CZ10" s="49">
        <v>1</v>
      </c>
      <c r="DA10" s="49">
        <v>52</v>
      </c>
      <c r="DB10" s="49">
        <v>284</v>
      </c>
      <c r="DC10" s="49">
        <v>6</v>
      </c>
      <c r="DD10" s="51">
        <v>342</v>
      </c>
      <c r="DE10" s="49">
        <v>0</v>
      </c>
      <c r="DF10" s="49">
        <v>29</v>
      </c>
      <c r="DG10" s="49">
        <v>1</v>
      </c>
      <c r="DH10" s="49">
        <v>30</v>
      </c>
      <c r="DI10" s="51">
        <v>49</v>
      </c>
      <c r="DJ10" s="49">
        <v>0</v>
      </c>
      <c r="DK10" s="49">
        <v>360</v>
      </c>
      <c r="DL10" s="49">
        <v>6</v>
      </c>
      <c r="DM10" s="51">
        <v>366</v>
      </c>
      <c r="DN10" s="51">
        <v>708</v>
      </c>
      <c r="DO10" s="50">
        <f t="shared" si="6"/>
        <v>0.11681240719353242</v>
      </c>
      <c r="DP10" s="49">
        <v>130</v>
      </c>
      <c r="DQ10" s="49">
        <v>5</v>
      </c>
      <c r="DR10" s="49">
        <v>40</v>
      </c>
      <c r="DS10" s="49">
        <v>100</v>
      </c>
      <c r="DT10" s="49">
        <v>100</v>
      </c>
      <c r="DU10" s="49">
        <v>57</v>
      </c>
      <c r="DV10" s="49">
        <v>0</v>
      </c>
      <c r="DW10" s="49">
        <v>0</v>
      </c>
      <c r="DX10" s="49">
        <v>6</v>
      </c>
      <c r="DY10" s="49">
        <v>10</v>
      </c>
      <c r="DZ10" s="51">
        <v>1393</v>
      </c>
      <c r="EA10" s="49">
        <v>200</v>
      </c>
      <c r="EB10" s="49"/>
    </row>
    <row r="11" spans="1:132" s="3" customFormat="1">
      <c r="A11" s="3" t="s">
        <v>26</v>
      </c>
      <c r="B11" s="3" t="s">
        <v>321</v>
      </c>
      <c r="C11" s="3" t="s">
        <v>294</v>
      </c>
      <c r="D11" s="35" t="s">
        <v>187</v>
      </c>
      <c r="E11" s="37">
        <v>2016</v>
      </c>
      <c r="F11" s="37"/>
      <c r="G11" s="37">
        <v>328</v>
      </c>
      <c r="H11" s="36"/>
      <c r="I11" s="37"/>
      <c r="J11" s="37">
        <v>10395</v>
      </c>
      <c r="K11" s="36">
        <v>37</v>
      </c>
      <c r="L11" s="37">
        <v>14748</v>
      </c>
      <c r="M11" s="38">
        <f t="shared" si="0"/>
        <v>1.4187590187590187</v>
      </c>
      <c r="N11" s="39">
        <v>43647</v>
      </c>
      <c r="O11" s="39">
        <v>44012</v>
      </c>
      <c r="P11" s="40">
        <v>120</v>
      </c>
      <c r="Q11" s="40">
        <v>120</v>
      </c>
      <c r="R11" s="40">
        <v>0</v>
      </c>
      <c r="S11" s="40">
        <v>240</v>
      </c>
      <c r="T11" s="40">
        <v>116</v>
      </c>
      <c r="U11" s="40">
        <v>356</v>
      </c>
      <c r="V11" s="40">
        <v>0</v>
      </c>
      <c r="W11" s="40">
        <v>30</v>
      </c>
      <c r="X11" s="41">
        <v>727540</v>
      </c>
      <c r="Y11" s="42">
        <f t="shared" si="1"/>
        <v>69.989417989417987</v>
      </c>
      <c r="Z11" s="41">
        <v>0</v>
      </c>
      <c r="AA11" s="41">
        <v>0</v>
      </c>
      <c r="AB11" s="41">
        <v>0</v>
      </c>
      <c r="AC11" s="41">
        <v>6000</v>
      </c>
      <c r="AD11" s="41">
        <v>6000</v>
      </c>
      <c r="AE11" s="41">
        <v>733540</v>
      </c>
      <c r="AF11" s="41">
        <v>0</v>
      </c>
      <c r="AG11" s="41">
        <v>733540</v>
      </c>
      <c r="AH11" s="41">
        <v>200</v>
      </c>
      <c r="AI11" s="41">
        <v>0</v>
      </c>
      <c r="AJ11" s="41">
        <v>0</v>
      </c>
      <c r="AK11" s="41">
        <v>200</v>
      </c>
      <c r="AL11" s="53"/>
      <c r="AM11" s="41">
        <v>390</v>
      </c>
      <c r="AN11" s="41">
        <v>0</v>
      </c>
      <c r="AO11" s="41">
        <v>390</v>
      </c>
      <c r="AP11" s="41">
        <v>2180</v>
      </c>
      <c r="AQ11" s="41">
        <v>2770</v>
      </c>
      <c r="AR11" s="41">
        <v>450</v>
      </c>
      <c r="AS11" s="54"/>
      <c r="AT11" s="54"/>
      <c r="AU11" s="54"/>
      <c r="AV11" s="54"/>
      <c r="AW11" s="44">
        <v>0</v>
      </c>
      <c r="AX11" s="45">
        <v>34700</v>
      </c>
      <c r="AY11" s="45">
        <v>17500</v>
      </c>
      <c r="AZ11" s="45">
        <v>6100</v>
      </c>
      <c r="BA11" s="45">
        <v>58300</v>
      </c>
      <c r="BB11" s="46">
        <f t="shared" si="2"/>
        <v>5.6084656084656084</v>
      </c>
      <c r="BC11" s="55"/>
      <c r="BD11" s="55"/>
      <c r="BE11" s="45"/>
      <c r="BF11" s="55"/>
      <c r="BG11" s="45">
        <v>733540</v>
      </c>
      <c r="BH11" s="45">
        <v>58300</v>
      </c>
      <c r="BI11" s="45">
        <v>0</v>
      </c>
      <c r="BJ11" s="55"/>
      <c r="BK11" s="48">
        <v>39179</v>
      </c>
      <c r="BL11" s="48">
        <v>22362</v>
      </c>
      <c r="BM11" s="48">
        <v>61541</v>
      </c>
      <c r="BN11" s="56"/>
      <c r="BO11" s="48">
        <v>4978</v>
      </c>
      <c r="BP11" s="48">
        <v>1169</v>
      </c>
      <c r="BQ11" s="48">
        <v>6147</v>
      </c>
      <c r="BR11" s="48">
        <v>2538</v>
      </c>
      <c r="BS11" s="47">
        <v>490</v>
      </c>
      <c r="BT11" s="48">
        <v>3028</v>
      </c>
      <c r="BU11" s="56"/>
      <c r="BV11" s="48">
        <v>70716</v>
      </c>
      <c r="BW11" s="47">
        <v>134</v>
      </c>
      <c r="BX11" s="47">
        <v>34</v>
      </c>
      <c r="BY11" s="47">
        <v>168</v>
      </c>
      <c r="BZ11" s="47">
        <v>51</v>
      </c>
      <c r="CA11" s="51">
        <v>4073</v>
      </c>
      <c r="CB11" s="51">
        <v>1323</v>
      </c>
      <c r="CC11" s="51">
        <v>5396</v>
      </c>
      <c r="CD11" s="50">
        <f t="shared" si="3"/>
        <v>0.51909571909571905</v>
      </c>
      <c r="CE11" s="51">
        <v>65711</v>
      </c>
      <c r="CF11" s="52" t="s">
        <v>488</v>
      </c>
      <c r="CG11" s="50">
        <f t="shared" si="4"/>
        <v>6.3214045214045216</v>
      </c>
      <c r="CH11" s="52"/>
      <c r="CI11" s="52"/>
      <c r="CJ11" s="52"/>
      <c r="CK11" s="51">
        <v>9432</v>
      </c>
      <c r="CL11" s="52"/>
      <c r="CM11" s="51">
        <v>45835</v>
      </c>
      <c r="CN11" s="51">
        <v>44238</v>
      </c>
      <c r="CO11" s="51">
        <v>90073</v>
      </c>
      <c r="CP11" s="51">
        <v>7625</v>
      </c>
      <c r="CQ11" s="51">
        <v>99505</v>
      </c>
      <c r="CR11" s="50">
        <f t="shared" si="5"/>
        <v>9.5723905723905727</v>
      </c>
      <c r="CS11" s="50">
        <f t="shared" si="7"/>
        <v>1.5142822358509229</v>
      </c>
      <c r="CT11" s="49">
        <v>978</v>
      </c>
      <c r="CU11" s="49">
        <v>489</v>
      </c>
      <c r="CV11" s="49">
        <v>163</v>
      </c>
      <c r="CW11" s="49">
        <v>224</v>
      </c>
      <c r="CX11" s="49">
        <v>53</v>
      </c>
      <c r="CY11" s="49">
        <v>440</v>
      </c>
      <c r="CZ11" s="49">
        <v>30</v>
      </c>
      <c r="DA11" s="51">
        <v>2163</v>
      </c>
      <c r="DB11" s="51">
        <v>4033</v>
      </c>
      <c r="DC11" s="49">
        <v>406</v>
      </c>
      <c r="DD11" s="51">
        <v>6602</v>
      </c>
      <c r="DE11" s="49">
        <v>31</v>
      </c>
      <c r="DF11" s="49">
        <v>9</v>
      </c>
      <c r="DG11" s="49">
        <v>25</v>
      </c>
      <c r="DH11" s="49">
        <v>65</v>
      </c>
      <c r="DI11" s="51">
        <v>505</v>
      </c>
      <c r="DJ11" s="49">
        <v>213</v>
      </c>
      <c r="DK11" s="49">
        <v>6</v>
      </c>
      <c r="DL11" s="49">
        <v>87</v>
      </c>
      <c r="DM11" s="51">
        <v>306</v>
      </c>
      <c r="DN11" s="51">
        <v>6908</v>
      </c>
      <c r="DO11" s="50">
        <f t="shared" si="6"/>
        <v>0.66455026455026456</v>
      </c>
      <c r="DP11" s="49">
        <v>69</v>
      </c>
      <c r="DQ11" s="49">
        <v>23</v>
      </c>
      <c r="DR11" s="49">
        <v>475</v>
      </c>
      <c r="DS11" s="49">
        <v>14</v>
      </c>
      <c r="DT11" s="49">
        <v>263</v>
      </c>
      <c r="DU11" s="49">
        <v>0</v>
      </c>
      <c r="DV11" s="49">
        <v>0</v>
      </c>
      <c r="DW11" s="49">
        <v>0</v>
      </c>
      <c r="DX11" s="49">
        <v>14</v>
      </c>
      <c r="DY11" s="49">
        <v>84</v>
      </c>
      <c r="DZ11" s="51">
        <v>5212</v>
      </c>
      <c r="EA11" s="51">
        <v>3079</v>
      </c>
      <c r="EB11" s="51">
        <v>28601</v>
      </c>
    </row>
    <row r="12" spans="1:132" s="3" customFormat="1">
      <c r="A12" s="3" t="s">
        <v>27</v>
      </c>
      <c r="B12" s="3" t="s">
        <v>322</v>
      </c>
      <c r="C12" s="3" t="s">
        <v>294</v>
      </c>
      <c r="D12" s="35" t="s">
        <v>187</v>
      </c>
      <c r="E12" s="37">
        <v>1900</v>
      </c>
      <c r="F12" s="37"/>
      <c r="G12" s="37">
        <v>28</v>
      </c>
      <c r="H12" s="36"/>
      <c r="I12" s="37"/>
      <c r="J12" s="37">
        <v>17357</v>
      </c>
      <c r="K12" s="36">
        <v>38</v>
      </c>
      <c r="L12" s="37">
        <v>11990</v>
      </c>
      <c r="M12" s="38">
        <f t="shared" si="0"/>
        <v>0.69078757849858852</v>
      </c>
      <c r="N12" s="39">
        <v>43647</v>
      </c>
      <c r="O12" s="39">
        <v>44012</v>
      </c>
      <c r="P12" s="40">
        <v>80</v>
      </c>
      <c r="Q12" s="40">
        <v>0</v>
      </c>
      <c r="R12" s="40">
        <v>0</v>
      </c>
      <c r="S12" s="40">
        <v>80</v>
      </c>
      <c r="T12" s="40">
        <v>222</v>
      </c>
      <c r="U12" s="40">
        <v>302</v>
      </c>
      <c r="V12" s="40">
        <v>0</v>
      </c>
      <c r="W12" s="40">
        <v>20</v>
      </c>
      <c r="X12" s="41">
        <v>748906</v>
      </c>
      <c r="Y12" s="42">
        <f t="shared" si="1"/>
        <v>43.147202857636685</v>
      </c>
      <c r="Z12" s="41">
        <v>0</v>
      </c>
      <c r="AA12" s="41">
        <v>0</v>
      </c>
      <c r="AB12" s="41">
        <v>0</v>
      </c>
      <c r="AC12" s="41">
        <v>10557</v>
      </c>
      <c r="AD12" s="41">
        <v>10557</v>
      </c>
      <c r="AE12" s="41">
        <v>759463</v>
      </c>
      <c r="AF12" s="41">
        <v>0</v>
      </c>
      <c r="AG12" s="41">
        <v>759463</v>
      </c>
      <c r="AH12" s="41">
        <v>200</v>
      </c>
      <c r="AI12" s="41">
        <v>0</v>
      </c>
      <c r="AJ12" s="53"/>
      <c r="AK12" s="41">
        <v>200</v>
      </c>
      <c r="AL12" s="41">
        <v>0</v>
      </c>
      <c r="AM12" s="43">
        <v>390</v>
      </c>
      <c r="AN12" s="41">
        <v>0</v>
      </c>
      <c r="AO12" s="41">
        <v>390</v>
      </c>
      <c r="AP12" s="41">
        <v>1000</v>
      </c>
      <c r="AQ12" s="41">
        <v>1590</v>
      </c>
      <c r="AR12" s="41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5">
        <v>21359</v>
      </c>
      <c r="AY12" s="45">
        <v>7786</v>
      </c>
      <c r="AZ12" s="45">
        <v>3262</v>
      </c>
      <c r="BA12" s="45">
        <v>32407</v>
      </c>
      <c r="BB12" s="46">
        <f t="shared" si="2"/>
        <v>1.8670853258051507</v>
      </c>
      <c r="BC12" s="45">
        <v>367446</v>
      </c>
      <c r="BD12" s="45">
        <v>162654</v>
      </c>
      <c r="BE12" s="45">
        <v>530100</v>
      </c>
      <c r="BF12" s="45">
        <v>74360</v>
      </c>
      <c r="BG12" s="45">
        <v>759463</v>
      </c>
      <c r="BH12" s="45">
        <v>636867</v>
      </c>
      <c r="BI12" s="45">
        <v>0</v>
      </c>
      <c r="BJ12" s="45">
        <v>0</v>
      </c>
      <c r="BK12" s="48">
        <v>23771</v>
      </c>
      <c r="BL12" s="48">
        <v>21943</v>
      </c>
      <c r="BM12" s="48">
        <v>45714</v>
      </c>
      <c r="BN12" s="48">
        <v>17046</v>
      </c>
      <c r="BO12" s="48">
        <v>1805</v>
      </c>
      <c r="BP12" s="47">
        <v>950</v>
      </c>
      <c r="BQ12" s="48">
        <v>2755</v>
      </c>
      <c r="BR12" s="48">
        <v>2812</v>
      </c>
      <c r="BS12" s="48">
        <v>1220</v>
      </c>
      <c r="BT12" s="48">
        <v>4032</v>
      </c>
      <c r="BU12" s="48">
        <v>19029</v>
      </c>
      <c r="BV12" s="48">
        <v>88576</v>
      </c>
      <c r="BW12" s="47">
        <v>62</v>
      </c>
      <c r="BX12" s="47">
        <v>20</v>
      </c>
      <c r="BY12" s="47">
        <v>82</v>
      </c>
      <c r="BZ12" s="47">
        <v>52</v>
      </c>
      <c r="CA12" s="51">
        <v>6948</v>
      </c>
      <c r="CB12" s="51">
        <v>2152</v>
      </c>
      <c r="CC12" s="51">
        <v>9100</v>
      </c>
      <c r="CD12" s="50">
        <f t="shared" si="3"/>
        <v>0.5242841504868353</v>
      </c>
      <c r="CE12" s="51">
        <v>41238</v>
      </c>
      <c r="CF12" s="52" t="s">
        <v>489</v>
      </c>
      <c r="CG12" s="50">
        <f t="shared" si="4"/>
        <v>2.3758714063490234</v>
      </c>
      <c r="CH12" s="49">
        <v>300</v>
      </c>
      <c r="CI12" s="51">
        <v>2500</v>
      </c>
      <c r="CJ12" s="52" t="s">
        <v>488</v>
      </c>
      <c r="CK12" s="51">
        <v>10945</v>
      </c>
      <c r="CL12" s="51">
        <v>8252</v>
      </c>
      <c r="CM12" s="51">
        <v>24730</v>
      </c>
      <c r="CN12" s="51">
        <v>39380</v>
      </c>
      <c r="CO12" s="51">
        <v>64110</v>
      </c>
      <c r="CP12" s="51">
        <v>8408</v>
      </c>
      <c r="CQ12" s="51">
        <v>83307</v>
      </c>
      <c r="CR12" s="50">
        <f t="shared" si="5"/>
        <v>4.7996197499567899</v>
      </c>
      <c r="CS12" s="50">
        <f t="shared" si="7"/>
        <v>2.02015131674669</v>
      </c>
      <c r="CT12" s="49">
        <v>554</v>
      </c>
      <c r="CU12" s="49">
        <v>456</v>
      </c>
      <c r="CV12" s="49">
        <v>155</v>
      </c>
      <c r="CW12" s="49">
        <v>393</v>
      </c>
      <c r="CX12" s="49">
        <v>63</v>
      </c>
      <c r="CY12" s="49">
        <v>611</v>
      </c>
      <c r="CZ12" s="49">
        <v>34</v>
      </c>
      <c r="DA12" s="51">
        <v>2143</v>
      </c>
      <c r="DB12" s="51">
        <v>7405</v>
      </c>
      <c r="DC12" s="49">
        <v>322</v>
      </c>
      <c r="DD12" s="51">
        <v>9870</v>
      </c>
      <c r="DE12" s="49">
        <v>4</v>
      </c>
      <c r="DF12" s="49">
        <v>62</v>
      </c>
      <c r="DG12" s="49">
        <v>4</v>
      </c>
      <c r="DH12" s="49">
        <v>70</v>
      </c>
      <c r="DI12" s="51">
        <v>681</v>
      </c>
      <c r="DJ12" s="49">
        <v>40</v>
      </c>
      <c r="DK12" s="49">
        <v>620</v>
      </c>
      <c r="DL12" s="49">
        <v>16</v>
      </c>
      <c r="DM12" s="51">
        <v>676</v>
      </c>
      <c r="DN12" s="51">
        <v>10546</v>
      </c>
      <c r="DO12" s="50">
        <f t="shared" si="6"/>
        <v>0.60759347813562248</v>
      </c>
      <c r="DP12" s="49">
        <v>231</v>
      </c>
      <c r="DQ12" s="49">
        <v>70</v>
      </c>
      <c r="DR12" s="51">
        <v>3112</v>
      </c>
      <c r="DS12" s="49">
        <v>2</v>
      </c>
      <c r="DT12" s="49">
        <v>22</v>
      </c>
      <c r="DU12" s="49">
        <v>0</v>
      </c>
      <c r="DV12" s="49">
        <v>74</v>
      </c>
      <c r="DW12" s="49">
        <v>0</v>
      </c>
      <c r="DX12" s="49">
        <v>13</v>
      </c>
      <c r="DY12" s="49">
        <v>500</v>
      </c>
      <c r="DZ12" s="51">
        <v>6000</v>
      </c>
      <c r="EA12" s="51">
        <v>3800</v>
      </c>
      <c r="EB12" s="51">
        <v>13241</v>
      </c>
    </row>
    <row r="13" spans="1:132" s="3" customFormat="1">
      <c r="A13" s="3" t="s">
        <v>32</v>
      </c>
      <c r="B13" s="3" t="s">
        <v>326</v>
      </c>
      <c r="C13" s="3" t="s">
        <v>289</v>
      </c>
      <c r="D13" s="35" t="s">
        <v>188</v>
      </c>
      <c r="E13" s="37">
        <v>1095</v>
      </c>
      <c r="F13" s="37">
        <v>110</v>
      </c>
      <c r="G13" s="37">
        <v>168</v>
      </c>
      <c r="H13" s="36"/>
      <c r="I13" s="37"/>
      <c r="J13" s="37">
        <v>5138</v>
      </c>
      <c r="K13" s="36">
        <v>41</v>
      </c>
      <c r="L13" s="37">
        <v>4283</v>
      </c>
      <c r="M13" s="38">
        <f t="shared" si="0"/>
        <v>0.83359283768003112</v>
      </c>
      <c r="N13" s="39">
        <v>43647</v>
      </c>
      <c r="O13" s="39">
        <v>44012</v>
      </c>
      <c r="P13" s="40">
        <v>0</v>
      </c>
      <c r="Q13" s="40">
        <v>28</v>
      </c>
      <c r="R13" s="40">
        <v>26</v>
      </c>
      <c r="S13" s="40">
        <v>54</v>
      </c>
      <c r="T13" s="40">
        <v>7.5</v>
      </c>
      <c r="U13" s="40">
        <v>61.5</v>
      </c>
      <c r="V13" s="40">
        <v>4.5</v>
      </c>
      <c r="W13" s="40">
        <v>18.5</v>
      </c>
      <c r="X13" s="41">
        <v>116550</v>
      </c>
      <c r="Y13" s="42">
        <f t="shared" si="1"/>
        <v>22.683923705722069</v>
      </c>
      <c r="Z13" s="41">
        <v>0</v>
      </c>
      <c r="AA13" s="41">
        <v>0</v>
      </c>
      <c r="AB13" s="41">
        <v>0</v>
      </c>
      <c r="AC13" s="41">
        <v>2795</v>
      </c>
      <c r="AD13" s="41">
        <v>2795</v>
      </c>
      <c r="AE13" s="41">
        <v>119345</v>
      </c>
      <c r="AF13" s="41">
        <v>114</v>
      </c>
      <c r="AG13" s="41">
        <v>119459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3">
        <v>682.5</v>
      </c>
      <c r="AN13" s="41">
        <v>0</v>
      </c>
      <c r="AO13" s="41">
        <v>683</v>
      </c>
      <c r="AP13" s="41">
        <v>150</v>
      </c>
      <c r="AQ13" s="41">
        <v>833</v>
      </c>
      <c r="AR13" s="41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5">
        <v>10839</v>
      </c>
      <c r="AY13" s="45">
        <v>1760</v>
      </c>
      <c r="AZ13" s="45">
        <v>2246</v>
      </c>
      <c r="BA13" s="45">
        <v>14845</v>
      </c>
      <c r="BB13" s="46">
        <f t="shared" si="2"/>
        <v>2.8892565200467106</v>
      </c>
      <c r="BC13" s="45">
        <v>58017</v>
      </c>
      <c r="BD13" s="45">
        <v>6824</v>
      </c>
      <c r="BE13" s="45">
        <v>64841</v>
      </c>
      <c r="BF13" s="45">
        <v>31921</v>
      </c>
      <c r="BG13" s="45">
        <v>119459</v>
      </c>
      <c r="BH13" s="45">
        <v>111607</v>
      </c>
      <c r="BI13" s="45">
        <v>833</v>
      </c>
      <c r="BJ13" s="45">
        <v>2756</v>
      </c>
      <c r="BK13" s="48">
        <v>9291</v>
      </c>
      <c r="BL13" s="48">
        <v>12274</v>
      </c>
      <c r="BM13" s="48">
        <v>21565</v>
      </c>
      <c r="BN13" s="48">
        <v>17439</v>
      </c>
      <c r="BO13" s="48">
        <v>1758</v>
      </c>
      <c r="BP13" s="47">
        <v>814</v>
      </c>
      <c r="BQ13" s="48">
        <v>2572</v>
      </c>
      <c r="BR13" s="47">
        <v>603</v>
      </c>
      <c r="BS13" s="47">
        <v>253</v>
      </c>
      <c r="BT13" s="47">
        <v>856</v>
      </c>
      <c r="BU13" s="48">
        <v>19838</v>
      </c>
      <c r="BV13" s="48">
        <v>62270</v>
      </c>
      <c r="BW13" s="47">
        <v>24</v>
      </c>
      <c r="BX13" s="47">
        <v>8</v>
      </c>
      <c r="BY13" s="47">
        <v>32</v>
      </c>
      <c r="BZ13" s="47">
        <v>52</v>
      </c>
      <c r="CA13" s="49"/>
      <c r="CB13" s="49"/>
      <c r="CC13" s="49"/>
      <c r="CD13" s="50">
        <f t="shared" si="3"/>
        <v>0</v>
      </c>
      <c r="CE13" s="51">
        <v>7073</v>
      </c>
      <c r="CF13" s="52" t="s">
        <v>489</v>
      </c>
      <c r="CG13" s="50">
        <f t="shared" si="4"/>
        <v>1.3766056831451927</v>
      </c>
      <c r="CH13" s="49"/>
      <c r="CI13" s="49"/>
      <c r="CJ13" s="52" t="s">
        <v>488</v>
      </c>
      <c r="CK13" s="51">
        <v>2004</v>
      </c>
      <c r="CL13" s="49">
        <v>11</v>
      </c>
      <c r="CM13" s="51">
        <v>4459</v>
      </c>
      <c r="CN13" s="49">
        <v>5862</v>
      </c>
      <c r="CO13" s="51">
        <v>10321</v>
      </c>
      <c r="CP13" s="51">
        <v>1088</v>
      </c>
      <c r="CQ13" s="51">
        <v>12336</v>
      </c>
      <c r="CR13" s="50">
        <f t="shared" si="5"/>
        <v>2.4009342156481122</v>
      </c>
      <c r="CS13" s="50">
        <f t="shared" si="7"/>
        <v>1.7440972713134455</v>
      </c>
      <c r="CT13" s="49">
        <v>282</v>
      </c>
      <c r="CU13" s="49">
        <v>322</v>
      </c>
      <c r="CV13" s="49">
        <v>28</v>
      </c>
      <c r="CW13" s="49">
        <v>88</v>
      </c>
      <c r="CX13" s="49">
        <v>2</v>
      </c>
      <c r="CY13" s="49">
        <v>118</v>
      </c>
      <c r="CZ13" s="49">
        <v>53</v>
      </c>
      <c r="DA13" s="49">
        <v>528</v>
      </c>
      <c r="DB13" s="51">
        <v>1193</v>
      </c>
      <c r="DC13" s="49">
        <v>23</v>
      </c>
      <c r="DD13" s="51">
        <v>1744</v>
      </c>
      <c r="DE13" s="49">
        <v>5</v>
      </c>
      <c r="DF13" s="49">
        <v>5</v>
      </c>
      <c r="DG13" s="49">
        <v>0</v>
      </c>
      <c r="DH13" s="49">
        <v>10</v>
      </c>
      <c r="DI13" s="51">
        <v>128</v>
      </c>
      <c r="DJ13" s="49">
        <v>36</v>
      </c>
      <c r="DK13" s="49">
        <v>92</v>
      </c>
      <c r="DL13" s="49">
        <v>0</v>
      </c>
      <c r="DM13" s="51">
        <v>128</v>
      </c>
      <c r="DN13" s="51">
        <v>1872</v>
      </c>
      <c r="DO13" s="50">
        <f t="shared" si="6"/>
        <v>0.36434410276372131</v>
      </c>
      <c r="DP13" s="49"/>
      <c r="DQ13" s="49">
        <v>12</v>
      </c>
      <c r="DR13" s="49">
        <v>269</v>
      </c>
      <c r="DS13" s="49">
        <v>36</v>
      </c>
      <c r="DT13" s="49">
        <v>60</v>
      </c>
      <c r="DU13" s="49"/>
      <c r="DV13" s="49">
        <v>2</v>
      </c>
      <c r="DW13" s="49">
        <v>0</v>
      </c>
      <c r="DX13" s="49">
        <v>6</v>
      </c>
      <c r="DY13" s="49"/>
      <c r="DZ13" s="49"/>
      <c r="EA13" s="49"/>
      <c r="EB13" s="49"/>
    </row>
    <row r="14" spans="1:132" s="3" customFormat="1">
      <c r="A14" s="3" t="s">
        <v>38</v>
      </c>
      <c r="B14" s="3" t="s">
        <v>330</v>
      </c>
      <c r="C14" s="3" t="s">
        <v>290</v>
      </c>
      <c r="D14" s="35" t="s">
        <v>187</v>
      </c>
      <c r="E14" s="37">
        <v>1924</v>
      </c>
      <c r="F14" s="37"/>
      <c r="G14" s="37"/>
      <c r="H14" s="35"/>
      <c r="I14" s="37">
        <v>1300</v>
      </c>
      <c r="J14" s="37">
        <v>10137</v>
      </c>
      <c r="K14" s="36">
        <v>52</v>
      </c>
      <c r="L14" s="37">
        <v>8000</v>
      </c>
      <c r="M14" s="38">
        <f t="shared" si="0"/>
        <v>0.78918812271875305</v>
      </c>
      <c r="N14" s="39">
        <v>43466</v>
      </c>
      <c r="O14" s="39">
        <v>43830</v>
      </c>
      <c r="P14" s="40">
        <v>0</v>
      </c>
      <c r="Q14" s="40">
        <v>120</v>
      </c>
      <c r="R14" s="40">
        <v>42</v>
      </c>
      <c r="S14" s="40">
        <v>162</v>
      </c>
      <c r="T14" s="40">
        <v>38</v>
      </c>
      <c r="U14" s="40">
        <v>200</v>
      </c>
      <c r="V14" s="40">
        <v>20</v>
      </c>
      <c r="W14" s="40">
        <v>18</v>
      </c>
      <c r="X14" s="41">
        <v>240500</v>
      </c>
      <c r="Y14" s="42">
        <f t="shared" si="1"/>
        <v>23.724967939232513</v>
      </c>
      <c r="Z14" s="41">
        <v>0</v>
      </c>
      <c r="AA14" s="41">
        <v>0</v>
      </c>
      <c r="AB14" s="41">
        <v>0</v>
      </c>
      <c r="AC14" s="41">
        <v>19786</v>
      </c>
      <c r="AD14" s="41">
        <v>19786</v>
      </c>
      <c r="AE14" s="41">
        <v>260286</v>
      </c>
      <c r="AF14" s="41">
        <v>27071</v>
      </c>
      <c r="AG14" s="41">
        <v>287357</v>
      </c>
      <c r="AH14" s="41">
        <v>400</v>
      </c>
      <c r="AI14" s="41">
        <v>0</v>
      </c>
      <c r="AJ14" s="41">
        <v>0</v>
      </c>
      <c r="AK14" s="41">
        <v>400</v>
      </c>
      <c r="AL14" s="41">
        <v>0</v>
      </c>
      <c r="AM14" s="43">
        <v>390</v>
      </c>
      <c r="AN14" s="41">
        <v>0</v>
      </c>
      <c r="AO14" s="41">
        <v>390</v>
      </c>
      <c r="AP14" s="41">
        <v>9076</v>
      </c>
      <c r="AQ14" s="41">
        <v>9866</v>
      </c>
      <c r="AR14" s="41">
        <v>1150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18645</v>
      </c>
      <c r="AY14" s="45">
        <v>919</v>
      </c>
      <c r="AZ14" s="45">
        <v>3610</v>
      </c>
      <c r="BA14" s="45">
        <v>23174</v>
      </c>
      <c r="BB14" s="46">
        <f t="shared" si="2"/>
        <v>2.2860806944855478</v>
      </c>
      <c r="BC14" s="45">
        <v>165324</v>
      </c>
      <c r="BD14" s="45">
        <v>60827</v>
      </c>
      <c r="BE14" s="45">
        <v>226151</v>
      </c>
      <c r="BF14" s="45">
        <v>53525</v>
      </c>
      <c r="BG14" s="45">
        <v>287357</v>
      </c>
      <c r="BH14" s="45">
        <v>302850</v>
      </c>
      <c r="BI14" s="45">
        <v>9276</v>
      </c>
      <c r="BJ14" s="45">
        <v>0</v>
      </c>
      <c r="BK14" s="48">
        <v>17820</v>
      </c>
      <c r="BL14" s="48">
        <v>18248</v>
      </c>
      <c r="BM14" s="48">
        <v>36068</v>
      </c>
      <c r="BN14" s="48">
        <v>11693</v>
      </c>
      <c r="BO14" s="48">
        <v>1795</v>
      </c>
      <c r="BP14" s="48">
        <v>1139</v>
      </c>
      <c r="BQ14" s="48">
        <v>2934</v>
      </c>
      <c r="BR14" s="47">
        <v>913</v>
      </c>
      <c r="BS14" s="47">
        <v>310</v>
      </c>
      <c r="BT14" s="48">
        <v>1223</v>
      </c>
      <c r="BU14" s="48">
        <v>7959</v>
      </c>
      <c r="BV14" s="48">
        <v>59877</v>
      </c>
      <c r="BW14" s="47">
        <v>0</v>
      </c>
      <c r="BX14" s="47">
        <v>0</v>
      </c>
      <c r="BY14" s="47">
        <v>41</v>
      </c>
      <c r="BZ14" s="47">
        <v>51</v>
      </c>
      <c r="CA14" s="49"/>
      <c r="CB14" s="49"/>
      <c r="CC14" s="51">
        <v>2129</v>
      </c>
      <c r="CD14" s="50">
        <f t="shared" si="3"/>
        <v>0.21002268915852818</v>
      </c>
      <c r="CE14" s="51">
        <v>43680</v>
      </c>
      <c r="CF14" s="52" t="s">
        <v>488</v>
      </c>
      <c r="CG14" s="50">
        <f t="shared" si="4"/>
        <v>4.308967150044392</v>
      </c>
      <c r="CH14" s="52"/>
      <c r="CI14" s="51">
        <v>2600</v>
      </c>
      <c r="CJ14" s="52" t="s">
        <v>488</v>
      </c>
      <c r="CK14" s="51">
        <v>19652</v>
      </c>
      <c r="CL14" s="49">
        <v>229</v>
      </c>
      <c r="CM14" s="49"/>
      <c r="CN14" s="49"/>
      <c r="CO14" s="51">
        <v>49285</v>
      </c>
      <c r="CP14" s="49">
        <v>104</v>
      </c>
      <c r="CQ14" s="51">
        <v>69166</v>
      </c>
      <c r="CR14" s="50">
        <f t="shared" si="5"/>
        <v>6.8231232119956591</v>
      </c>
      <c r="CS14" s="50">
        <f t="shared" si="7"/>
        <v>1.5834706959706959</v>
      </c>
      <c r="CT14" s="49">
        <v>589</v>
      </c>
      <c r="CU14" s="49">
        <v>975</v>
      </c>
      <c r="CV14" s="49">
        <v>0</v>
      </c>
      <c r="CW14" s="49">
        <v>0</v>
      </c>
      <c r="CX14" s="49">
        <v>0</v>
      </c>
      <c r="CY14" s="51">
        <v>1593</v>
      </c>
      <c r="CZ14" s="51">
        <v>1200</v>
      </c>
      <c r="DA14" s="49"/>
      <c r="DB14" s="49"/>
      <c r="DC14" s="49"/>
      <c r="DD14" s="51">
        <v>16691</v>
      </c>
      <c r="DE14" s="49">
        <v>0</v>
      </c>
      <c r="DF14" s="49">
        <v>0</v>
      </c>
      <c r="DG14" s="49">
        <v>0</v>
      </c>
      <c r="DH14" s="49">
        <v>20</v>
      </c>
      <c r="DI14" s="51">
        <v>1613</v>
      </c>
      <c r="DJ14" s="49">
        <v>0</v>
      </c>
      <c r="DK14" s="49">
        <v>0</v>
      </c>
      <c r="DL14" s="49">
        <v>0</v>
      </c>
      <c r="DM14" s="51">
        <v>246</v>
      </c>
      <c r="DN14" s="51">
        <v>16937</v>
      </c>
      <c r="DO14" s="50">
        <f t="shared" si="6"/>
        <v>1.6708099043109401</v>
      </c>
      <c r="DP14" s="49">
        <v>222</v>
      </c>
      <c r="DQ14" s="49">
        <v>0</v>
      </c>
      <c r="DR14" s="49">
        <v>0</v>
      </c>
      <c r="DS14" s="49">
        <v>1</v>
      </c>
      <c r="DT14" s="49">
        <v>100</v>
      </c>
      <c r="DU14" s="49">
        <v>77</v>
      </c>
      <c r="DV14" s="49">
        <v>707</v>
      </c>
      <c r="DW14" s="49">
        <v>27</v>
      </c>
      <c r="DX14" s="49">
        <v>13</v>
      </c>
      <c r="DY14" s="52"/>
      <c r="DZ14" s="51">
        <v>15600</v>
      </c>
      <c r="EA14" s="51">
        <v>17412</v>
      </c>
      <c r="EB14" s="51">
        <v>9084</v>
      </c>
    </row>
    <row r="15" spans="1:132" s="3" customFormat="1">
      <c r="A15" s="3" t="s">
        <v>44</v>
      </c>
      <c r="B15" s="3" t="s">
        <v>336</v>
      </c>
      <c r="C15" s="3" t="s">
        <v>294</v>
      </c>
      <c r="D15" s="35" t="s">
        <v>187</v>
      </c>
      <c r="E15" s="37">
        <v>1425</v>
      </c>
      <c r="F15" s="37"/>
      <c r="G15" s="37">
        <v>8</v>
      </c>
      <c r="H15" s="36"/>
      <c r="I15" s="37"/>
      <c r="J15" s="37">
        <v>5593</v>
      </c>
      <c r="K15" s="36">
        <v>37</v>
      </c>
      <c r="L15" s="37">
        <v>5200</v>
      </c>
      <c r="M15" s="38">
        <f t="shared" si="0"/>
        <v>0.92973359556588597</v>
      </c>
      <c r="N15" s="39">
        <v>43647</v>
      </c>
      <c r="O15" s="39">
        <v>44012</v>
      </c>
      <c r="P15" s="40">
        <v>30</v>
      </c>
      <c r="Q15" s="40">
        <v>30</v>
      </c>
      <c r="R15" s="40">
        <v>0</v>
      </c>
      <c r="S15" s="40">
        <v>60</v>
      </c>
      <c r="T15" s="40">
        <v>87</v>
      </c>
      <c r="U15" s="40">
        <v>147</v>
      </c>
      <c r="V15" s="40">
        <v>0</v>
      </c>
      <c r="W15" s="40">
        <v>20</v>
      </c>
      <c r="X15" s="41">
        <v>277077</v>
      </c>
      <c r="Y15" s="42">
        <f t="shared" si="1"/>
        <v>49.539960665117114</v>
      </c>
      <c r="Z15" s="41">
        <v>0</v>
      </c>
      <c r="AA15" s="41">
        <v>0</v>
      </c>
      <c r="AB15" s="41">
        <v>0</v>
      </c>
      <c r="AC15" s="41">
        <v>47732</v>
      </c>
      <c r="AD15" s="41">
        <v>47732</v>
      </c>
      <c r="AE15" s="41">
        <v>324809</v>
      </c>
      <c r="AF15" s="41">
        <v>0</v>
      </c>
      <c r="AG15" s="41">
        <v>324809</v>
      </c>
      <c r="AH15" s="41">
        <v>200</v>
      </c>
      <c r="AI15" s="41">
        <v>0</v>
      </c>
      <c r="AJ15" s="41">
        <v>0</v>
      </c>
      <c r="AK15" s="41">
        <v>200</v>
      </c>
      <c r="AL15" s="41">
        <v>0</v>
      </c>
      <c r="AM15" s="43">
        <v>682</v>
      </c>
      <c r="AN15" s="41">
        <v>0</v>
      </c>
      <c r="AO15" s="41">
        <v>682</v>
      </c>
      <c r="AP15" s="41">
        <v>100</v>
      </c>
      <c r="AQ15" s="41">
        <v>982</v>
      </c>
      <c r="AR15" s="41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19443</v>
      </c>
      <c r="AY15" s="45">
        <v>5025</v>
      </c>
      <c r="AZ15" s="45">
        <v>4125</v>
      </c>
      <c r="BA15" s="45">
        <v>28593</v>
      </c>
      <c r="BB15" s="46">
        <f t="shared" si="2"/>
        <v>5.1122832111568028</v>
      </c>
      <c r="BC15" s="45">
        <v>164160</v>
      </c>
      <c r="BD15" s="45">
        <v>15334</v>
      </c>
      <c r="BE15" s="45">
        <v>179494</v>
      </c>
      <c r="BF15" s="45">
        <v>58735</v>
      </c>
      <c r="BG15" s="45">
        <v>324809</v>
      </c>
      <c r="BH15" s="45">
        <v>266822</v>
      </c>
      <c r="BI15" s="45">
        <v>882</v>
      </c>
      <c r="BJ15" s="45">
        <v>0</v>
      </c>
      <c r="BK15" s="48">
        <v>11530</v>
      </c>
      <c r="BL15" s="48">
        <v>9739</v>
      </c>
      <c r="BM15" s="48">
        <v>21269</v>
      </c>
      <c r="BN15" s="48">
        <v>17439</v>
      </c>
      <c r="BO15" s="48">
        <v>1663</v>
      </c>
      <c r="BP15" s="47">
        <v>409</v>
      </c>
      <c r="BQ15" s="48">
        <v>2072</v>
      </c>
      <c r="BR15" s="48">
        <v>1343</v>
      </c>
      <c r="BS15" s="47">
        <v>652</v>
      </c>
      <c r="BT15" s="48">
        <v>1995</v>
      </c>
      <c r="BU15" s="48">
        <v>19838</v>
      </c>
      <c r="BV15" s="48">
        <v>62613</v>
      </c>
      <c r="BW15" s="47">
        <v>57</v>
      </c>
      <c r="BX15" s="47">
        <v>13</v>
      </c>
      <c r="BY15" s="47">
        <v>70</v>
      </c>
      <c r="BZ15" s="47">
        <v>52</v>
      </c>
      <c r="CA15" s="49"/>
      <c r="CB15" s="49"/>
      <c r="CC15" s="51">
        <v>3387</v>
      </c>
      <c r="CD15" s="50">
        <f t="shared" si="3"/>
        <v>0.60557840157339526</v>
      </c>
      <c r="CE15" s="51">
        <v>20252</v>
      </c>
      <c r="CF15" s="52" t="s">
        <v>489</v>
      </c>
      <c r="CG15" s="50">
        <f t="shared" si="4"/>
        <v>3.6209547648846772</v>
      </c>
      <c r="CH15" s="49">
        <v>520</v>
      </c>
      <c r="CI15" s="49">
        <v>762</v>
      </c>
      <c r="CJ15" s="52" t="s">
        <v>489</v>
      </c>
      <c r="CK15" s="51">
        <v>8689</v>
      </c>
      <c r="CL15" s="51">
        <v>3522</v>
      </c>
      <c r="CM15" s="51">
        <v>16358</v>
      </c>
      <c r="CN15" s="51">
        <v>21691</v>
      </c>
      <c r="CO15" s="51">
        <v>38049</v>
      </c>
      <c r="CP15" s="49">
        <v>0</v>
      </c>
      <c r="CQ15" s="51">
        <v>50260</v>
      </c>
      <c r="CR15" s="50">
        <f t="shared" si="5"/>
        <v>8.9862327909887352</v>
      </c>
      <c r="CS15" s="50">
        <f t="shared" si="7"/>
        <v>2.4817301994864707</v>
      </c>
      <c r="CT15" s="51">
        <v>1325</v>
      </c>
      <c r="CU15" s="51">
        <v>2209</v>
      </c>
      <c r="CV15" s="49">
        <v>194</v>
      </c>
      <c r="CW15" s="49">
        <v>83</v>
      </c>
      <c r="CX15" s="49">
        <v>15</v>
      </c>
      <c r="CY15" s="49">
        <v>292</v>
      </c>
      <c r="CZ15" s="49">
        <v>78</v>
      </c>
      <c r="DA15" s="51">
        <v>1858</v>
      </c>
      <c r="DB15" s="51">
        <v>1766</v>
      </c>
      <c r="DC15" s="49">
        <v>52</v>
      </c>
      <c r="DD15" s="51">
        <v>3676</v>
      </c>
      <c r="DE15" s="49">
        <v>1</v>
      </c>
      <c r="DF15" s="49">
        <v>0</v>
      </c>
      <c r="DG15" s="49">
        <v>0</v>
      </c>
      <c r="DH15" s="49">
        <v>1</v>
      </c>
      <c r="DI15" s="51">
        <v>293</v>
      </c>
      <c r="DJ15" s="49">
        <v>9</v>
      </c>
      <c r="DK15" s="49">
        <v>0</v>
      </c>
      <c r="DL15" s="49">
        <v>0</v>
      </c>
      <c r="DM15" s="51">
        <v>9</v>
      </c>
      <c r="DN15" s="51">
        <v>3685</v>
      </c>
      <c r="DO15" s="50">
        <f t="shared" si="6"/>
        <v>0.65885928839620955</v>
      </c>
      <c r="DP15" s="49">
        <v>126</v>
      </c>
      <c r="DQ15" s="49">
        <v>20</v>
      </c>
      <c r="DR15" s="49">
        <v>345</v>
      </c>
      <c r="DS15" s="49">
        <v>2</v>
      </c>
      <c r="DT15" s="49">
        <v>50</v>
      </c>
      <c r="DU15" s="49">
        <v>2</v>
      </c>
      <c r="DV15" s="49">
        <v>3</v>
      </c>
      <c r="DW15" s="49">
        <v>17</v>
      </c>
      <c r="DX15" s="49">
        <v>10</v>
      </c>
      <c r="DY15" s="49">
        <v>5</v>
      </c>
      <c r="DZ15" s="51">
        <v>2087</v>
      </c>
      <c r="EA15" s="49"/>
      <c r="EB15" s="51">
        <v>5103</v>
      </c>
    </row>
    <row r="16" spans="1:132" s="3" customFormat="1">
      <c r="A16" s="3" t="s">
        <v>45</v>
      </c>
      <c r="B16" s="3" t="s">
        <v>337</v>
      </c>
      <c r="C16" s="3" t="s">
        <v>294</v>
      </c>
      <c r="D16" s="35" t="s">
        <v>187</v>
      </c>
      <c r="E16" s="37">
        <v>1849</v>
      </c>
      <c r="F16" s="37">
        <v>5</v>
      </c>
      <c r="G16" s="37">
        <v>272</v>
      </c>
      <c r="H16" s="36"/>
      <c r="I16" s="37">
        <v>64</v>
      </c>
      <c r="J16" s="37">
        <v>9852</v>
      </c>
      <c r="K16" s="36">
        <v>38</v>
      </c>
      <c r="L16" s="37">
        <v>9507</v>
      </c>
      <c r="M16" s="38">
        <f t="shared" si="0"/>
        <v>0.96498172959805117</v>
      </c>
      <c r="N16" s="39">
        <v>43647</v>
      </c>
      <c r="O16" s="39">
        <v>44012</v>
      </c>
      <c r="P16" s="40">
        <v>145</v>
      </c>
      <c r="Q16" s="40">
        <v>95</v>
      </c>
      <c r="R16" s="40">
        <v>25</v>
      </c>
      <c r="S16" s="40">
        <v>265</v>
      </c>
      <c r="T16" s="40">
        <v>40</v>
      </c>
      <c r="U16" s="40">
        <v>305</v>
      </c>
      <c r="V16" s="40">
        <v>0</v>
      </c>
      <c r="W16" s="40">
        <v>46</v>
      </c>
      <c r="X16" s="41">
        <v>703488</v>
      </c>
      <c r="Y16" s="42">
        <f t="shared" si="1"/>
        <v>71.405602923264311</v>
      </c>
      <c r="Z16" s="41">
        <v>35</v>
      </c>
      <c r="AA16" s="41">
        <v>0</v>
      </c>
      <c r="AB16" s="41">
        <v>175</v>
      </c>
      <c r="AC16" s="41">
        <v>11362</v>
      </c>
      <c r="AD16" s="41">
        <v>11537</v>
      </c>
      <c r="AE16" s="41">
        <v>715025</v>
      </c>
      <c r="AF16" s="41">
        <v>0</v>
      </c>
      <c r="AG16" s="41">
        <v>715025</v>
      </c>
      <c r="AH16" s="41">
        <v>200</v>
      </c>
      <c r="AI16" s="41">
        <v>0</v>
      </c>
      <c r="AJ16" s="41">
        <v>0</v>
      </c>
      <c r="AK16" s="41">
        <v>200</v>
      </c>
      <c r="AL16" s="41">
        <v>0</v>
      </c>
      <c r="AM16" s="43">
        <v>390</v>
      </c>
      <c r="AN16" s="41">
        <v>450</v>
      </c>
      <c r="AO16" s="41">
        <v>840</v>
      </c>
      <c r="AP16" s="41">
        <v>0</v>
      </c>
      <c r="AQ16" s="41">
        <v>1040</v>
      </c>
      <c r="AR16" s="41">
        <v>3436</v>
      </c>
      <c r="AS16" s="44">
        <v>22310</v>
      </c>
      <c r="AT16" s="44">
        <v>0</v>
      </c>
      <c r="AU16" s="44">
        <v>0</v>
      </c>
      <c r="AV16" s="44">
        <v>0</v>
      </c>
      <c r="AW16" s="44">
        <v>22310</v>
      </c>
      <c r="AX16" s="45">
        <v>34334</v>
      </c>
      <c r="AY16" s="45">
        <v>23346</v>
      </c>
      <c r="AZ16" s="45">
        <v>21325</v>
      </c>
      <c r="BA16" s="45">
        <v>79005</v>
      </c>
      <c r="BB16" s="46">
        <f t="shared" si="2"/>
        <v>8.0191839220462846</v>
      </c>
      <c r="BC16" s="45">
        <v>402290</v>
      </c>
      <c r="BD16" s="45">
        <v>116723</v>
      </c>
      <c r="BE16" s="45">
        <v>519013</v>
      </c>
      <c r="BF16" s="45">
        <v>116110</v>
      </c>
      <c r="BG16" s="45">
        <v>715025</v>
      </c>
      <c r="BH16" s="45">
        <v>714128</v>
      </c>
      <c r="BI16" s="45">
        <v>1039</v>
      </c>
      <c r="BJ16" s="45">
        <v>22310</v>
      </c>
      <c r="BK16" s="48">
        <v>17215</v>
      </c>
      <c r="BL16" s="48">
        <v>14512</v>
      </c>
      <c r="BM16" s="48">
        <v>31727</v>
      </c>
      <c r="BN16" s="48">
        <v>17365</v>
      </c>
      <c r="BO16" s="48">
        <v>1845</v>
      </c>
      <c r="BP16" s="48">
        <v>1247</v>
      </c>
      <c r="BQ16" s="48">
        <v>3092</v>
      </c>
      <c r="BR16" s="48">
        <v>3092</v>
      </c>
      <c r="BS16" s="48">
        <v>1887</v>
      </c>
      <c r="BT16" s="48">
        <v>4979</v>
      </c>
      <c r="BU16" s="48">
        <v>19827</v>
      </c>
      <c r="BV16" s="48">
        <v>76990</v>
      </c>
      <c r="BW16" s="47">
        <v>80</v>
      </c>
      <c r="BX16" s="47">
        <v>12</v>
      </c>
      <c r="BY16" s="47">
        <v>92</v>
      </c>
      <c r="BZ16" s="47">
        <v>57</v>
      </c>
      <c r="CA16" s="51">
        <v>3360</v>
      </c>
      <c r="CB16" s="49">
        <v>913</v>
      </c>
      <c r="CC16" s="51">
        <v>4273</v>
      </c>
      <c r="CD16" s="50">
        <f t="shared" si="3"/>
        <v>0.43371904181892001</v>
      </c>
      <c r="CE16" s="51">
        <v>39849</v>
      </c>
      <c r="CF16" s="52" t="s">
        <v>489</v>
      </c>
      <c r="CG16" s="50">
        <f t="shared" si="4"/>
        <v>4.0447624847746653</v>
      </c>
      <c r="CH16" s="51">
        <v>1772</v>
      </c>
      <c r="CI16" s="51">
        <v>8596</v>
      </c>
      <c r="CJ16" s="52" t="s">
        <v>489</v>
      </c>
      <c r="CK16" s="51">
        <v>14601</v>
      </c>
      <c r="CL16" s="49">
        <v>408</v>
      </c>
      <c r="CM16" s="51">
        <v>38886</v>
      </c>
      <c r="CN16" s="51">
        <v>48783</v>
      </c>
      <c r="CO16" s="51">
        <v>87669</v>
      </c>
      <c r="CP16" s="52"/>
      <c r="CQ16" s="51">
        <v>102678</v>
      </c>
      <c r="CR16" s="50">
        <f t="shared" si="5"/>
        <v>10.42204628501827</v>
      </c>
      <c r="CS16" s="50">
        <f t="shared" si="7"/>
        <v>2.5766769555070392</v>
      </c>
      <c r="CT16" s="49">
        <v>446</v>
      </c>
      <c r="CU16" s="49">
        <v>652</v>
      </c>
      <c r="CV16" s="49">
        <v>104</v>
      </c>
      <c r="CW16" s="49">
        <v>252</v>
      </c>
      <c r="CX16" s="49">
        <v>18</v>
      </c>
      <c r="CY16" s="49">
        <v>374</v>
      </c>
      <c r="CZ16" s="49">
        <v>36</v>
      </c>
      <c r="DA16" s="51">
        <v>1886</v>
      </c>
      <c r="DB16" s="51">
        <v>6937</v>
      </c>
      <c r="DC16" s="49">
        <v>480</v>
      </c>
      <c r="DD16" s="51">
        <v>9303</v>
      </c>
      <c r="DE16" s="49">
        <v>34</v>
      </c>
      <c r="DF16" s="49">
        <v>24</v>
      </c>
      <c r="DG16" s="49">
        <v>0</v>
      </c>
      <c r="DH16" s="49">
        <v>58</v>
      </c>
      <c r="DI16" s="51">
        <v>432</v>
      </c>
      <c r="DJ16" s="49">
        <v>277</v>
      </c>
      <c r="DK16" s="49">
        <v>118</v>
      </c>
      <c r="DL16" s="49">
        <v>0</v>
      </c>
      <c r="DM16" s="51">
        <v>395</v>
      </c>
      <c r="DN16" s="51">
        <v>9698</v>
      </c>
      <c r="DO16" s="50">
        <f t="shared" si="6"/>
        <v>0.98436865611043445</v>
      </c>
      <c r="DP16" s="49">
        <v>73</v>
      </c>
      <c r="DQ16" s="49">
        <v>47</v>
      </c>
      <c r="DR16" s="49">
        <v>963</v>
      </c>
      <c r="DS16" s="49">
        <v>9</v>
      </c>
      <c r="DT16" s="49">
        <v>399</v>
      </c>
      <c r="DU16" s="49">
        <v>56</v>
      </c>
      <c r="DV16" s="49">
        <v>28</v>
      </c>
      <c r="DW16" s="49">
        <v>29</v>
      </c>
      <c r="DX16" s="49">
        <v>16</v>
      </c>
      <c r="DY16" s="51">
        <v>1348</v>
      </c>
      <c r="DZ16" s="51">
        <v>3230</v>
      </c>
      <c r="EA16" s="51">
        <v>11416</v>
      </c>
      <c r="EB16" s="51">
        <v>85117</v>
      </c>
    </row>
    <row r="17" spans="1:132" s="3" customFormat="1">
      <c r="A17" s="3" t="s">
        <v>49</v>
      </c>
      <c r="B17" s="3" t="s">
        <v>286</v>
      </c>
      <c r="C17" s="3" t="s">
        <v>294</v>
      </c>
      <c r="D17" s="35" t="s">
        <v>187</v>
      </c>
      <c r="E17" s="37">
        <v>1887</v>
      </c>
      <c r="F17" s="37"/>
      <c r="G17" s="37">
        <v>320</v>
      </c>
      <c r="H17" s="36"/>
      <c r="I17" s="37"/>
      <c r="J17" s="37">
        <v>21225</v>
      </c>
      <c r="K17" s="36">
        <v>37</v>
      </c>
      <c r="L17" s="37">
        <v>6000</v>
      </c>
      <c r="M17" s="38">
        <f t="shared" si="0"/>
        <v>0.28268551236749118</v>
      </c>
      <c r="N17" s="39">
        <v>43647</v>
      </c>
      <c r="O17" s="39">
        <v>44012</v>
      </c>
      <c r="P17" s="40">
        <v>100</v>
      </c>
      <c r="Q17" s="40">
        <v>40</v>
      </c>
      <c r="R17" s="40">
        <v>30</v>
      </c>
      <c r="S17" s="40">
        <v>170</v>
      </c>
      <c r="T17" s="40">
        <v>16</v>
      </c>
      <c r="U17" s="40">
        <v>186</v>
      </c>
      <c r="V17" s="40">
        <v>0</v>
      </c>
      <c r="W17" s="40">
        <v>20</v>
      </c>
      <c r="X17" s="41">
        <v>395722</v>
      </c>
      <c r="Y17" s="42">
        <f t="shared" si="1"/>
        <v>18.644146054181391</v>
      </c>
      <c r="Z17" s="41">
        <v>0</v>
      </c>
      <c r="AA17" s="41">
        <v>0</v>
      </c>
      <c r="AB17" s="41">
        <v>0</v>
      </c>
      <c r="AC17" s="41">
        <v>1000</v>
      </c>
      <c r="AD17" s="41">
        <v>1000</v>
      </c>
      <c r="AE17" s="41">
        <v>396722</v>
      </c>
      <c r="AF17" s="41">
        <v>0</v>
      </c>
      <c r="AG17" s="41">
        <v>396722</v>
      </c>
      <c r="AH17" s="41">
        <v>200</v>
      </c>
      <c r="AI17" s="41">
        <v>0</v>
      </c>
      <c r="AJ17" s="41">
        <v>0</v>
      </c>
      <c r="AK17" s="41">
        <v>200</v>
      </c>
      <c r="AL17" s="41">
        <v>0</v>
      </c>
      <c r="AM17" s="43">
        <v>390</v>
      </c>
      <c r="AN17" s="41">
        <v>0</v>
      </c>
      <c r="AO17" s="41">
        <v>390</v>
      </c>
      <c r="AP17" s="41">
        <v>0</v>
      </c>
      <c r="AQ17" s="41">
        <v>590</v>
      </c>
      <c r="AR17" s="41">
        <v>0</v>
      </c>
      <c r="AS17" s="44">
        <v>111814</v>
      </c>
      <c r="AT17" s="44">
        <v>0</v>
      </c>
      <c r="AU17" s="44">
        <v>0</v>
      </c>
      <c r="AV17" s="44">
        <v>0</v>
      </c>
      <c r="AW17" s="44">
        <v>111814</v>
      </c>
      <c r="AX17" s="45">
        <v>15864</v>
      </c>
      <c r="AY17" s="45">
        <v>6261</v>
      </c>
      <c r="AZ17" s="45">
        <v>3917</v>
      </c>
      <c r="BA17" s="45">
        <v>26042</v>
      </c>
      <c r="BB17" s="46">
        <f t="shared" si="2"/>
        <v>1.2269493521790342</v>
      </c>
      <c r="BC17" s="45">
        <v>208654</v>
      </c>
      <c r="BD17" s="45">
        <v>109059</v>
      </c>
      <c r="BE17" s="45">
        <v>317713</v>
      </c>
      <c r="BF17" s="45">
        <v>0</v>
      </c>
      <c r="BG17" s="45">
        <v>396722</v>
      </c>
      <c r="BH17" s="45">
        <v>343755</v>
      </c>
      <c r="BI17" s="45">
        <v>0</v>
      </c>
      <c r="BJ17" s="45">
        <v>111814</v>
      </c>
      <c r="BK17" s="48">
        <v>18935</v>
      </c>
      <c r="BL17" s="48">
        <v>11282</v>
      </c>
      <c r="BM17" s="48">
        <v>30217</v>
      </c>
      <c r="BN17" s="48">
        <v>14167</v>
      </c>
      <c r="BO17" s="48">
        <v>2755</v>
      </c>
      <c r="BP17" s="47">
        <v>464</v>
      </c>
      <c r="BQ17" s="48">
        <v>3219</v>
      </c>
      <c r="BR17" s="48">
        <v>1759</v>
      </c>
      <c r="BS17" s="47">
        <v>198</v>
      </c>
      <c r="BT17" s="48">
        <v>1957</v>
      </c>
      <c r="BU17" s="48">
        <v>6329</v>
      </c>
      <c r="BV17" s="48">
        <v>55889</v>
      </c>
      <c r="BW17" s="47">
        <v>40</v>
      </c>
      <c r="BX17" s="47">
        <v>10</v>
      </c>
      <c r="BY17" s="47">
        <v>50</v>
      </c>
      <c r="BZ17" s="47">
        <v>53</v>
      </c>
      <c r="CA17" s="51">
        <v>3984</v>
      </c>
      <c r="CB17" s="49">
        <v>870</v>
      </c>
      <c r="CC17" s="51">
        <v>4854</v>
      </c>
      <c r="CD17" s="50">
        <f t="shared" si="3"/>
        <v>0.22869257950530036</v>
      </c>
      <c r="CE17" s="51">
        <v>20230</v>
      </c>
      <c r="CF17" s="52" t="s">
        <v>489</v>
      </c>
      <c r="CG17" s="50">
        <f t="shared" si="4"/>
        <v>0.95312131919905774</v>
      </c>
      <c r="CH17" s="49">
        <v>220</v>
      </c>
      <c r="CI17" s="51">
        <v>12000</v>
      </c>
      <c r="CJ17" s="52" t="s">
        <v>488</v>
      </c>
      <c r="CK17" s="51">
        <v>11816</v>
      </c>
      <c r="CL17" s="51">
        <v>1660</v>
      </c>
      <c r="CM17" s="51">
        <v>29206</v>
      </c>
      <c r="CN17" s="49">
        <v>20876</v>
      </c>
      <c r="CO17" s="51">
        <v>50082</v>
      </c>
      <c r="CP17" s="51">
        <v>2776</v>
      </c>
      <c r="CQ17" s="51">
        <v>63558</v>
      </c>
      <c r="CR17" s="50">
        <f t="shared" si="5"/>
        <v>2.9944876325088341</v>
      </c>
      <c r="CS17" s="50">
        <f t="shared" si="7"/>
        <v>3.1417696490360849</v>
      </c>
      <c r="CT17" s="49">
        <v>520</v>
      </c>
      <c r="CU17" s="49">
        <v>361</v>
      </c>
      <c r="CV17" s="49">
        <v>168</v>
      </c>
      <c r="CW17" s="49">
        <v>206</v>
      </c>
      <c r="CX17" s="49">
        <v>0</v>
      </c>
      <c r="CY17" s="49">
        <v>374</v>
      </c>
      <c r="CZ17" s="49">
        <v>0</v>
      </c>
      <c r="DA17" s="51">
        <v>1955</v>
      </c>
      <c r="DB17" s="51">
        <v>2156</v>
      </c>
      <c r="DC17" s="49">
        <v>0</v>
      </c>
      <c r="DD17" s="51">
        <v>4111</v>
      </c>
      <c r="DE17" s="49">
        <v>0</v>
      </c>
      <c r="DF17" s="49">
        <v>0</v>
      </c>
      <c r="DG17" s="49">
        <v>0</v>
      </c>
      <c r="DH17" s="49">
        <v>0</v>
      </c>
      <c r="DI17" s="51">
        <v>374</v>
      </c>
      <c r="DJ17" s="49">
        <v>0</v>
      </c>
      <c r="DK17" s="49">
        <v>0</v>
      </c>
      <c r="DL17" s="49">
        <v>0</v>
      </c>
      <c r="DM17" s="51">
        <v>0</v>
      </c>
      <c r="DN17" s="51">
        <v>4111</v>
      </c>
      <c r="DO17" s="50">
        <f t="shared" si="6"/>
        <v>0.1936866902237927</v>
      </c>
      <c r="DP17" s="49">
        <v>0</v>
      </c>
      <c r="DQ17" s="49">
        <v>56</v>
      </c>
      <c r="DR17" s="51">
        <v>9934</v>
      </c>
      <c r="DS17" s="49">
        <v>240</v>
      </c>
      <c r="DT17" s="49">
        <v>50</v>
      </c>
      <c r="DU17" s="49">
        <v>5</v>
      </c>
      <c r="DV17" s="49">
        <v>5</v>
      </c>
      <c r="DW17" s="49">
        <v>0</v>
      </c>
      <c r="DX17" s="49">
        <v>4</v>
      </c>
      <c r="DY17" s="49">
        <v>100</v>
      </c>
      <c r="DZ17" s="51">
        <v>1184</v>
      </c>
      <c r="EA17" s="51">
        <v>1200</v>
      </c>
      <c r="EB17" s="51">
        <v>9814</v>
      </c>
    </row>
    <row r="18" spans="1:132" s="3" customFormat="1">
      <c r="A18" s="3" t="s">
        <v>53</v>
      </c>
      <c r="B18" s="3" t="s">
        <v>344</v>
      </c>
      <c r="C18" s="3" t="s">
        <v>294</v>
      </c>
      <c r="D18" s="35" t="s">
        <v>187</v>
      </c>
      <c r="E18" s="37">
        <v>2146</v>
      </c>
      <c r="F18" s="37"/>
      <c r="G18" s="37">
        <v>196</v>
      </c>
      <c r="H18" s="36"/>
      <c r="I18" s="37"/>
      <c r="J18" s="37">
        <v>42513</v>
      </c>
      <c r="K18" s="36">
        <v>36</v>
      </c>
      <c r="L18" s="37">
        <v>48348</v>
      </c>
      <c r="M18" s="38">
        <f t="shared" si="0"/>
        <v>1.1372521346411686</v>
      </c>
      <c r="N18" s="39">
        <v>43647</v>
      </c>
      <c r="O18" s="39">
        <v>44012</v>
      </c>
      <c r="P18" s="40">
        <v>320</v>
      </c>
      <c r="Q18" s="40">
        <v>0</v>
      </c>
      <c r="R18" s="40">
        <v>0</v>
      </c>
      <c r="S18" s="40">
        <v>320</v>
      </c>
      <c r="T18" s="40">
        <v>585</v>
      </c>
      <c r="U18" s="40">
        <v>905</v>
      </c>
      <c r="V18" s="40">
        <v>0</v>
      </c>
      <c r="W18" s="40">
        <v>33</v>
      </c>
      <c r="X18" s="41">
        <v>2139818</v>
      </c>
      <c r="Y18" s="42">
        <f t="shared" si="1"/>
        <v>50.333262766683134</v>
      </c>
      <c r="Z18" s="41">
        <v>35</v>
      </c>
      <c r="AA18" s="41">
        <v>35</v>
      </c>
      <c r="AB18" s="41">
        <v>4444</v>
      </c>
      <c r="AC18" s="41">
        <v>84799</v>
      </c>
      <c r="AD18" s="41">
        <v>89243</v>
      </c>
      <c r="AE18" s="41">
        <v>2229061</v>
      </c>
      <c r="AF18" s="41">
        <v>0</v>
      </c>
      <c r="AG18" s="41">
        <v>2229061</v>
      </c>
      <c r="AH18" s="41">
        <v>200</v>
      </c>
      <c r="AI18" s="41">
        <v>0</v>
      </c>
      <c r="AJ18" s="41">
        <v>0</v>
      </c>
      <c r="AK18" s="41">
        <v>200</v>
      </c>
      <c r="AL18" s="41">
        <v>0</v>
      </c>
      <c r="AM18" s="43">
        <v>390</v>
      </c>
      <c r="AN18" s="41">
        <v>0</v>
      </c>
      <c r="AO18" s="41">
        <v>390</v>
      </c>
      <c r="AP18" s="41">
        <v>93300</v>
      </c>
      <c r="AQ18" s="41">
        <v>93890</v>
      </c>
      <c r="AR18" s="41">
        <v>17466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5"/>
      <c r="AY18" s="45"/>
      <c r="AZ18" s="45"/>
      <c r="BA18" s="45">
        <v>176013</v>
      </c>
      <c r="BB18" s="46">
        <f t="shared" si="2"/>
        <v>4.1402159339496158</v>
      </c>
      <c r="BC18" s="45">
        <v>1308877</v>
      </c>
      <c r="BD18" s="45">
        <v>535032</v>
      </c>
      <c r="BE18" s="45">
        <v>1843909</v>
      </c>
      <c r="BF18" s="45">
        <v>197209</v>
      </c>
      <c r="BG18" s="45">
        <v>2229061</v>
      </c>
      <c r="BH18" s="45">
        <v>2217131</v>
      </c>
      <c r="BI18" s="45">
        <v>0</v>
      </c>
      <c r="BJ18" s="45">
        <v>0</v>
      </c>
      <c r="BK18" s="48">
        <v>75053</v>
      </c>
      <c r="BL18" s="48">
        <v>29086</v>
      </c>
      <c r="BM18" s="48">
        <v>104139</v>
      </c>
      <c r="BN18" s="48">
        <v>23390</v>
      </c>
      <c r="BO18" s="47"/>
      <c r="BP18" s="47"/>
      <c r="BQ18" s="48">
        <v>5967</v>
      </c>
      <c r="BR18" s="47"/>
      <c r="BS18" s="47"/>
      <c r="BT18" s="48">
        <v>5288</v>
      </c>
      <c r="BU18" s="48">
        <v>32541</v>
      </c>
      <c r="BV18" s="48">
        <v>171325</v>
      </c>
      <c r="BW18" s="47">
        <v>85</v>
      </c>
      <c r="BX18" s="47">
        <v>10</v>
      </c>
      <c r="BY18" s="47">
        <v>95</v>
      </c>
      <c r="BZ18" s="47">
        <v>63</v>
      </c>
      <c r="CA18" s="51">
        <v>10664</v>
      </c>
      <c r="CB18" s="51">
        <v>2276</v>
      </c>
      <c r="CC18" s="51">
        <v>12940</v>
      </c>
      <c r="CD18" s="50">
        <f t="shared" si="3"/>
        <v>0.30437748453414248</v>
      </c>
      <c r="CE18" s="51">
        <v>165892</v>
      </c>
      <c r="CF18" s="52" t="s">
        <v>489</v>
      </c>
      <c r="CG18" s="50">
        <f t="shared" si="4"/>
        <v>3.9021475783877873</v>
      </c>
      <c r="CH18" s="49">
        <v>0</v>
      </c>
      <c r="CI18" s="51">
        <v>30623</v>
      </c>
      <c r="CJ18" s="52" t="s">
        <v>489</v>
      </c>
      <c r="CK18" s="51">
        <v>55931</v>
      </c>
      <c r="CL18" s="51">
        <v>36532</v>
      </c>
      <c r="CM18" s="49"/>
      <c r="CN18" s="49"/>
      <c r="CO18" s="51">
        <v>302050</v>
      </c>
      <c r="CP18" s="49">
        <v>0</v>
      </c>
      <c r="CQ18" s="51">
        <v>394513</v>
      </c>
      <c r="CR18" s="50">
        <f t="shared" si="5"/>
        <v>9.2798202902641549</v>
      </c>
      <c r="CS18" s="50">
        <f t="shared" si="7"/>
        <v>2.3781315554698237</v>
      </c>
      <c r="CT18" s="51">
        <v>1430</v>
      </c>
      <c r="CU18" s="51">
        <v>1107</v>
      </c>
      <c r="CV18" s="49">
        <v>126</v>
      </c>
      <c r="CW18" s="49">
        <v>323</v>
      </c>
      <c r="CX18" s="49">
        <v>82</v>
      </c>
      <c r="CY18" s="49">
        <v>531</v>
      </c>
      <c r="CZ18" s="49">
        <v>35</v>
      </c>
      <c r="DA18" s="49">
        <v>752</v>
      </c>
      <c r="DB18" s="51">
        <v>33023</v>
      </c>
      <c r="DC18" s="49">
        <v>924</v>
      </c>
      <c r="DD18" s="51">
        <v>34699</v>
      </c>
      <c r="DE18" s="49">
        <v>0</v>
      </c>
      <c r="DF18" s="49">
        <v>0</v>
      </c>
      <c r="DG18" s="49">
        <v>0</v>
      </c>
      <c r="DH18" s="49">
        <v>0</v>
      </c>
      <c r="DI18" s="51">
        <v>531</v>
      </c>
      <c r="DJ18" s="49">
        <v>0</v>
      </c>
      <c r="DK18" s="49">
        <v>0</v>
      </c>
      <c r="DL18" s="49">
        <v>0</v>
      </c>
      <c r="DM18" s="51">
        <v>0</v>
      </c>
      <c r="DN18" s="51">
        <v>34699</v>
      </c>
      <c r="DO18" s="50">
        <f t="shared" si="6"/>
        <v>0.81619739844282924</v>
      </c>
      <c r="DP18" s="49">
        <v>174</v>
      </c>
      <c r="DQ18" s="49">
        <v>44</v>
      </c>
      <c r="DR18" s="49">
        <v>0</v>
      </c>
      <c r="DS18" s="49">
        <v>0</v>
      </c>
      <c r="DT18" s="51">
        <v>5799</v>
      </c>
      <c r="DU18" s="49">
        <v>0</v>
      </c>
      <c r="DV18" s="49">
        <v>224</v>
      </c>
      <c r="DW18" s="49">
        <v>86</v>
      </c>
      <c r="DX18" s="49">
        <v>14</v>
      </c>
      <c r="DY18" s="49">
        <v>108</v>
      </c>
      <c r="DZ18" s="51">
        <v>32238</v>
      </c>
      <c r="EA18" s="51">
        <v>12844</v>
      </c>
      <c r="EB18" s="51">
        <v>166900</v>
      </c>
    </row>
    <row r="19" spans="1:132" s="3" customFormat="1">
      <c r="A19" s="3" t="s">
        <v>61</v>
      </c>
      <c r="B19" s="3" t="s">
        <v>351</v>
      </c>
      <c r="C19" s="3" t="s">
        <v>284</v>
      </c>
      <c r="D19" s="35" t="s">
        <v>188</v>
      </c>
      <c r="E19" s="37">
        <v>2340</v>
      </c>
      <c r="F19" s="37"/>
      <c r="G19" s="37"/>
      <c r="H19" s="35"/>
      <c r="I19" s="37"/>
      <c r="J19" s="37">
        <v>7400</v>
      </c>
      <c r="K19" s="36">
        <v>52</v>
      </c>
      <c r="L19" s="37">
        <v>11400</v>
      </c>
      <c r="M19" s="38">
        <f t="shared" si="0"/>
        <v>1.5405405405405406</v>
      </c>
      <c r="N19" s="39">
        <v>43466</v>
      </c>
      <c r="O19" s="39">
        <v>43830</v>
      </c>
      <c r="P19" s="40">
        <v>0</v>
      </c>
      <c r="Q19" s="40">
        <v>40</v>
      </c>
      <c r="R19" s="40">
        <v>0</v>
      </c>
      <c r="S19" s="40">
        <v>40</v>
      </c>
      <c r="T19" s="40">
        <v>124.8</v>
      </c>
      <c r="U19" s="40">
        <v>164.8</v>
      </c>
      <c r="V19" s="40">
        <v>0</v>
      </c>
      <c r="W19" s="40">
        <v>10</v>
      </c>
      <c r="X19" s="41">
        <v>127000</v>
      </c>
      <c r="Y19" s="42">
        <f t="shared" si="1"/>
        <v>17.162162162162161</v>
      </c>
      <c r="Z19" s="41">
        <v>0</v>
      </c>
      <c r="AA19" s="41">
        <v>10</v>
      </c>
      <c r="AB19" s="41">
        <v>1125</v>
      </c>
      <c r="AC19" s="41">
        <v>22787</v>
      </c>
      <c r="AD19" s="41">
        <v>23912</v>
      </c>
      <c r="AE19" s="41">
        <v>150912</v>
      </c>
      <c r="AF19" s="41">
        <v>61214</v>
      </c>
      <c r="AG19" s="41">
        <v>212126</v>
      </c>
      <c r="AH19" s="41">
        <v>0</v>
      </c>
      <c r="AI19" s="41">
        <v>900</v>
      </c>
      <c r="AJ19" s="41">
        <v>0</v>
      </c>
      <c r="AK19" s="41">
        <v>900</v>
      </c>
      <c r="AL19" s="41">
        <v>0</v>
      </c>
      <c r="AM19" s="43">
        <v>682.5</v>
      </c>
      <c r="AN19" s="41">
        <v>0</v>
      </c>
      <c r="AO19" s="41">
        <v>683</v>
      </c>
      <c r="AP19" s="41">
        <v>0</v>
      </c>
      <c r="AQ19" s="41">
        <v>1583</v>
      </c>
      <c r="AR19" s="41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5">
        <v>11589</v>
      </c>
      <c r="AY19" s="45">
        <v>1200</v>
      </c>
      <c r="AZ19" s="45">
        <v>859</v>
      </c>
      <c r="BA19" s="45">
        <v>13648</v>
      </c>
      <c r="BB19" s="46">
        <f t="shared" si="2"/>
        <v>1.8443243243243244</v>
      </c>
      <c r="BC19" s="45">
        <v>122719</v>
      </c>
      <c r="BD19" s="45">
        <v>18062</v>
      </c>
      <c r="BE19" s="45">
        <v>140781</v>
      </c>
      <c r="BF19" s="45">
        <v>45403</v>
      </c>
      <c r="BG19" s="45">
        <v>212126</v>
      </c>
      <c r="BH19" s="45">
        <v>199832</v>
      </c>
      <c r="BI19" s="45">
        <v>1583</v>
      </c>
      <c r="BJ19" s="45">
        <v>690</v>
      </c>
      <c r="BK19" s="48">
        <v>17467</v>
      </c>
      <c r="BL19" s="48">
        <v>8717</v>
      </c>
      <c r="BM19" s="48">
        <v>26184</v>
      </c>
      <c r="BN19" s="47">
        <v>719</v>
      </c>
      <c r="BO19" s="47"/>
      <c r="BP19" s="47"/>
      <c r="BQ19" s="48">
        <v>3410</v>
      </c>
      <c r="BR19" s="47"/>
      <c r="BS19" s="47"/>
      <c r="BT19" s="48">
        <v>1022</v>
      </c>
      <c r="BU19" s="47">
        <v>10586</v>
      </c>
      <c r="BV19" s="48">
        <v>41921</v>
      </c>
      <c r="BW19" s="47">
        <v>40</v>
      </c>
      <c r="BX19" s="47">
        <v>1</v>
      </c>
      <c r="BY19" s="47">
        <v>41</v>
      </c>
      <c r="BZ19" s="47">
        <v>51</v>
      </c>
      <c r="CA19" s="49"/>
      <c r="CB19" s="49"/>
      <c r="CC19" s="51">
        <v>7781</v>
      </c>
      <c r="CD19" s="50">
        <f t="shared" si="3"/>
        <v>1.0514864864864866</v>
      </c>
      <c r="CE19" s="51">
        <v>29310</v>
      </c>
      <c r="CF19" s="52" t="s">
        <v>488</v>
      </c>
      <c r="CG19" s="50">
        <f t="shared" si="4"/>
        <v>3.9608108108108109</v>
      </c>
      <c r="CH19" s="49">
        <v>0</v>
      </c>
      <c r="CI19" s="52"/>
      <c r="CJ19" s="52" t="s">
        <v>488</v>
      </c>
      <c r="CK19" s="51">
        <v>1046</v>
      </c>
      <c r="CL19" s="49">
        <v>41</v>
      </c>
      <c r="CM19" s="51">
        <v>26502</v>
      </c>
      <c r="CN19" s="51">
        <v>11044</v>
      </c>
      <c r="CO19" s="51">
        <v>37546</v>
      </c>
      <c r="CP19" s="49">
        <v>0</v>
      </c>
      <c r="CQ19" s="51">
        <v>38633</v>
      </c>
      <c r="CR19" s="50">
        <f t="shared" si="5"/>
        <v>5.2206756756756754</v>
      </c>
      <c r="CS19" s="50">
        <f t="shared" si="7"/>
        <v>1.3180825656772432</v>
      </c>
      <c r="CT19" s="49">
        <v>437</v>
      </c>
      <c r="CU19" s="49">
        <v>264</v>
      </c>
      <c r="CV19" s="49">
        <v>151</v>
      </c>
      <c r="CW19" s="49">
        <v>48</v>
      </c>
      <c r="CX19" s="49">
        <v>1</v>
      </c>
      <c r="CY19" s="49">
        <v>200</v>
      </c>
      <c r="CZ19" s="49">
        <v>0</v>
      </c>
      <c r="DA19" s="51">
        <v>1159</v>
      </c>
      <c r="DB19" s="49">
        <v>600</v>
      </c>
      <c r="DC19" s="49">
        <v>10</v>
      </c>
      <c r="DD19" s="51">
        <v>1769</v>
      </c>
      <c r="DE19" s="49">
        <v>0</v>
      </c>
      <c r="DF19" s="49">
        <v>0</v>
      </c>
      <c r="DG19" s="49">
        <v>0</v>
      </c>
      <c r="DH19" s="49">
        <v>0</v>
      </c>
      <c r="DI19" s="51">
        <v>200</v>
      </c>
      <c r="DJ19" s="49">
        <v>0</v>
      </c>
      <c r="DK19" s="49">
        <v>0</v>
      </c>
      <c r="DL19" s="49">
        <v>0</v>
      </c>
      <c r="DM19" s="51">
        <v>0</v>
      </c>
      <c r="DN19" s="51">
        <v>1769</v>
      </c>
      <c r="DO19" s="50">
        <f t="shared" si="6"/>
        <v>0.23905405405405405</v>
      </c>
      <c r="DP19" s="49">
        <v>215</v>
      </c>
      <c r="DQ19" s="49">
        <v>0</v>
      </c>
      <c r="DR19" s="49">
        <v>0</v>
      </c>
      <c r="DS19" s="49">
        <v>0</v>
      </c>
      <c r="DT19" s="49">
        <v>0</v>
      </c>
      <c r="DU19" s="49">
        <v>0</v>
      </c>
      <c r="DV19" s="49">
        <v>0</v>
      </c>
      <c r="DW19" s="49">
        <v>0</v>
      </c>
      <c r="DX19" s="49">
        <v>5</v>
      </c>
      <c r="DY19" s="49">
        <v>5</v>
      </c>
      <c r="DZ19" s="51">
        <v>3572</v>
      </c>
      <c r="EA19" s="51">
        <v>2796</v>
      </c>
      <c r="EB19" s="51">
        <v>13254</v>
      </c>
    </row>
    <row r="20" spans="1:132" s="3" customFormat="1">
      <c r="A20" s="3" t="s">
        <v>72</v>
      </c>
      <c r="B20" s="3" t="s">
        <v>360</v>
      </c>
      <c r="C20" s="3" t="s">
        <v>284</v>
      </c>
      <c r="D20" s="35" t="s">
        <v>188</v>
      </c>
      <c r="E20" s="37">
        <v>555</v>
      </c>
      <c r="F20" s="37"/>
      <c r="G20" s="37"/>
      <c r="H20" s="36"/>
      <c r="I20" s="37"/>
      <c r="J20" s="37">
        <v>7977</v>
      </c>
      <c r="K20" s="36">
        <v>15</v>
      </c>
      <c r="L20" s="37">
        <v>2100</v>
      </c>
      <c r="M20" s="38">
        <f t="shared" si="0"/>
        <v>0.2632568634825122</v>
      </c>
      <c r="N20" s="39">
        <v>43800</v>
      </c>
      <c r="O20" s="39">
        <v>44165</v>
      </c>
      <c r="P20" s="40">
        <v>26.5</v>
      </c>
      <c r="Q20" s="40">
        <v>0</v>
      </c>
      <c r="R20" s="40">
        <v>0</v>
      </c>
      <c r="S20" s="40">
        <v>26.5</v>
      </c>
      <c r="T20" s="40">
        <v>146</v>
      </c>
      <c r="U20" s="40">
        <v>172.5</v>
      </c>
      <c r="V20" s="40">
        <v>0</v>
      </c>
      <c r="W20" s="40">
        <v>16</v>
      </c>
      <c r="X20" s="41">
        <v>16250</v>
      </c>
      <c r="Y20" s="42">
        <f t="shared" si="1"/>
        <v>2.0371066817099162</v>
      </c>
      <c r="Z20" s="41">
        <v>0</v>
      </c>
      <c r="AA20" s="41">
        <v>0</v>
      </c>
      <c r="AB20" s="41">
        <v>0</v>
      </c>
      <c r="AC20" s="41">
        <v>24000</v>
      </c>
      <c r="AD20" s="41">
        <v>24000</v>
      </c>
      <c r="AE20" s="41">
        <v>40250</v>
      </c>
      <c r="AF20" s="41">
        <v>97100</v>
      </c>
      <c r="AG20" s="41">
        <v>137350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3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1546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5">
        <v>700</v>
      </c>
      <c r="AY20" s="45">
        <v>1232</v>
      </c>
      <c r="AZ20" s="45">
        <v>1225</v>
      </c>
      <c r="BA20" s="45">
        <v>3157</v>
      </c>
      <c r="BB20" s="46">
        <f t="shared" si="2"/>
        <v>0.39576281810204339</v>
      </c>
      <c r="BC20" s="45">
        <v>82261</v>
      </c>
      <c r="BD20" s="45">
        <v>6460</v>
      </c>
      <c r="BE20" s="45">
        <v>88721</v>
      </c>
      <c r="BF20" s="45">
        <v>22100</v>
      </c>
      <c r="BG20" s="45">
        <v>137350</v>
      </c>
      <c r="BH20" s="45">
        <v>113978</v>
      </c>
      <c r="BI20" s="45">
        <v>530</v>
      </c>
      <c r="BJ20" s="45">
        <v>0</v>
      </c>
      <c r="BK20" s="48">
        <v>10553</v>
      </c>
      <c r="BL20" s="48">
        <v>6787</v>
      </c>
      <c r="BM20" s="48">
        <v>17340</v>
      </c>
      <c r="BN20" s="48">
        <v>16598</v>
      </c>
      <c r="BO20" s="48">
        <v>2094</v>
      </c>
      <c r="BP20" s="47">
        <v>661</v>
      </c>
      <c r="BQ20" s="48">
        <v>2755</v>
      </c>
      <c r="BR20" s="47">
        <v>447</v>
      </c>
      <c r="BS20" s="47">
        <v>145</v>
      </c>
      <c r="BT20" s="47">
        <v>592</v>
      </c>
      <c r="BU20" s="48">
        <v>9097</v>
      </c>
      <c r="BV20" s="48">
        <v>46382</v>
      </c>
      <c r="BW20" s="47">
        <v>0</v>
      </c>
      <c r="BX20" s="47">
        <v>0</v>
      </c>
      <c r="BY20" s="47">
        <v>49</v>
      </c>
      <c r="BZ20" s="47">
        <v>51</v>
      </c>
      <c r="CA20" s="49">
        <v>635</v>
      </c>
      <c r="CB20" s="49">
        <v>80</v>
      </c>
      <c r="CC20" s="49">
        <v>715</v>
      </c>
      <c r="CD20" s="50">
        <f t="shared" si="3"/>
        <v>8.9632693995236309E-2</v>
      </c>
      <c r="CE20" s="51">
        <v>3797</v>
      </c>
      <c r="CF20" s="52" t="s">
        <v>489</v>
      </c>
      <c r="CG20" s="50">
        <f t="shared" si="4"/>
        <v>0.47599348125861851</v>
      </c>
      <c r="CH20" s="49">
        <v>0</v>
      </c>
      <c r="CI20" s="49">
        <v>0</v>
      </c>
      <c r="CJ20" s="52" t="s">
        <v>488</v>
      </c>
      <c r="CK20" s="51">
        <v>3638</v>
      </c>
      <c r="CL20" s="49">
        <v>22</v>
      </c>
      <c r="CM20" s="49"/>
      <c r="CN20" s="49"/>
      <c r="CO20" s="51">
        <v>7881</v>
      </c>
      <c r="CP20" s="49">
        <v>0</v>
      </c>
      <c r="CQ20" s="51">
        <v>11541</v>
      </c>
      <c r="CR20" s="50">
        <f t="shared" si="5"/>
        <v>1.4467845054531778</v>
      </c>
      <c r="CS20" s="50">
        <f t="shared" si="7"/>
        <v>3.0395048722675795</v>
      </c>
      <c r="CT20" s="49">
        <v>325</v>
      </c>
      <c r="CU20" s="49">
        <v>228</v>
      </c>
      <c r="CV20" s="49">
        <v>4</v>
      </c>
      <c r="CW20" s="49">
        <v>130</v>
      </c>
      <c r="CX20" s="49">
        <v>12</v>
      </c>
      <c r="CY20" s="49">
        <v>146</v>
      </c>
      <c r="CZ20" s="49">
        <v>0</v>
      </c>
      <c r="DA20" s="49">
        <v>28</v>
      </c>
      <c r="DB20" s="49">
        <v>143</v>
      </c>
      <c r="DC20" s="49">
        <v>6</v>
      </c>
      <c r="DD20" s="51">
        <v>177</v>
      </c>
      <c r="DE20" s="49">
        <v>0</v>
      </c>
      <c r="DF20" s="49">
        <v>0</v>
      </c>
      <c r="DG20" s="49">
        <v>0</v>
      </c>
      <c r="DH20" s="49">
        <v>0</v>
      </c>
      <c r="DI20" s="51">
        <v>146</v>
      </c>
      <c r="DJ20" s="49">
        <v>0</v>
      </c>
      <c r="DK20" s="49">
        <v>0</v>
      </c>
      <c r="DL20" s="49">
        <v>0</v>
      </c>
      <c r="DM20" s="51">
        <v>0</v>
      </c>
      <c r="DN20" s="51">
        <v>177</v>
      </c>
      <c r="DO20" s="50">
        <f t="shared" si="6"/>
        <v>2.2188792779240317E-2</v>
      </c>
      <c r="DP20" s="49">
        <v>0</v>
      </c>
      <c r="DQ20" s="49">
        <v>0</v>
      </c>
      <c r="DR20" s="49">
        <v>0</v>
      </c>
      <c r="DS20" s="49">
        <v>7</v>
      </c>
      <c r="DT20" s="49">
        <v>49</v>
      </c>
      <c r="DU20" s="49">
        <v>0</v>
      </c>
      <c r="DV20" s="49">
        <v>0</v>
      </c>
      <c r="DW20" s="49">
        <v>0</v>
      </c>
      <c r="DX20" s="49">
        <v>4</v>
      </c>
      <c r="DY20" s="49">
        <v>15</v>
      </c>
      <c r="DZ20" s="49">
        <v>171</v>
      </c>
      <c r="EA20" s="49"/>
      <c r="EB20" s="51">
        <v>31352</v>
      </c>
    </row>
    <row r="21" spans="1:132" s="3" customFormat="1">
      <c r="A21" s="3" t="s">
        <v>77</v>
      </c>
      <c r="B21" s="3" t="s">
        <v>364</v>
      </c>
      <c r="C21" s="3" t="s">
        <v>292</v>
      </c>
      <c r="D21" s="35" t="s">
        <v>187</v>
      </c>
      <c r="E21" s="37">
        <v>2090</v>
      </c>
      <c r="F21" s="37"/>
      <c r="G21" s="37">
        <v>42</v>
      </c>
      <c r="H21" s="36" t="s">
        <v>481</v>
      </c>
      <c r="I21" s="37"/>
      <c r="J21" s="37">
        <v>8600</v>
      </c>
      <c r="K21" s="36">
        <v>38</v>
      </c>
      <c r="L21" s="37">
        <v>14700</v>
      </c>
      <c r="M21" s="38">
        <f t="shared" si="0"/>
        <v>1.7093023255813953</v>
      </c>
      <c r="N21" s="39">
        <v>43647</v>
      </c>
      <c r="O21" s="39">
        <v>44012</v>
      </c>
      <c r="P21" s="40">
        <v>120</v>
      </c>
      <c r="Q21" s="40">
        <v>71</v>
      </c>
      <c r="R21" s="40">
        <v>35</v>
      </c>
      <c r="S21" s="40">
        <v>226</v>
      </c>
      <c r="T21" s="40">
        <v>230</v>
      </c>
      <c r="U21" s="40">
        <v>456</v>
      </c>
      <c r="V21" s="40">
        <v>0</v>
      </c>
      <c r="W21" s="40">
        <v>20</v>
      </c>
      <c r="X21" s="41">
        <v>689459</v>
      </c>
      <c r="Y21" s="42">
        <f t="shared" si="1"/>
        <v>80.1696511627907</v>
      </c>
      <c r="Z21" s="41">
        <v>45</v>
      </c>
      <c r="AA21" s="41">
        <v>75</v>
      </c>
      <c r="AB21" s="41">
        <v>3012</v>
      </c>
      <c r="AC21" s="41">
        <v>9552</v>
      </c>
      <c r="AD21" s="41">
        <v>12564</v>
      </c>
      <c r="AE21" s="41">
        <v>702023</v>
      </c>
      <c r="AF21" s="41">
        <v>957</v>
      </c>
      <c r="AG21" s="41">
        <v>702980</v>
      </c>
      <c r="AH21" s="41">
        <v>200</v>
      </c>
      <c r="AI21" s="41">
        <v>0</v>
      </c>
      <c r="AJ21" s="41">
        <v>0</v>
      </c>
      <c r="AK21" s="41">
        <v>200</v>
      </c>
      <c r="AL21" s="41">
        <v>0</v>
      </c>
      <c r="AM21" s="43">
        <v>390</v>
      </c>
      <c r="AN21" s="41">
        <v>0</v>
      </c>
      <c r="AO21" s="41">
        <v>390</v>
      </c>
      <c r="AP21" s="41">
        <v>2000</v>
      </c>
      <c r="AQ21" s="41">
        <v>2590</v>
      </c>
      <c r="AR21" s="41">
        <v>0</v>
      </c>
      <c r="AS21" s="44">
        <v>6000</v>
      </c>
      <c r="AT21" s="44">
        <v>0</v>
      </c>
      <c r="AU21" s="44">
        <v>0</v>
      </c>
      <c r="AV21" s="44">
        <v>0</v>
      </c>
      <c r="AW21" s="44">
        <v>6000</v>
      </c>
      <c r="AX21" s="45">
        <v>43508</v>
      </c>
      <c r="AY21" s="45">
        <v>32295</v>
      </c>
      <c r="AZ21" s="45">
        <v>18060</v>
      </c>
      <c r="BA21" s="45">
        <v>93863</v>
      </c>
      <c r="BB21" s="46">
        <f t="shared" si="2"/>
        <v>10.914302325581396</v>
      </c>
      <c r="BC21" s="45">
        <v>428802</v>
      </c>
      <c r="BD21" s="45">
        <v>104018</v>
      </c>
      <c r="BE21" s="45">
        <v>532820</v>
      </c>
      <c r="BF21" s="45">
        <v>50568</v>
      </c>
      <c r="BG21" s="45">
        <v>702980</v>
      </c>
      <c r="BH21" s="45">
        <v>677251</v>
      </c>
      <c r="BI21" s="45">
        <v>0</v>
      </c>
      <c r="BJ21" s="45">
        <v>6155</v>
      </c>
      <c r="BK21" s="47"/>
      <c r="BL21" s="47"/>
      <c r="BM21" s="48">
        <v>48022</v>
      </c>
      <c r="BN21" s="48">
        <v>17233</v>
      </c>
      <c r="BO21" s="47"/>
      <c r="BP21" s="47"/>
      <c r="BQ21" s="48">
        <v>7097</v>
      </c>
      <c r="BR21" s="47"/>
      <c r="BS21" s="47"/>
      <c r="BT21" s="48">
        <v>3968</v>
      </c>
      <c r="BU21" s="48">
        <v>10422</v>
      </c>
      <c r="BV21" s="48">
        <v>86742</v>
      </c>
      <c r="BW21" s="47">
        <v>69</v>
      </c>
      <c r="BX21" s="47">
        <v>16</v>
      </c>
      <c r="BY21" s="47">
        <v>85</v>
      </c>
      <c r="BZ21" s="47">
        <v>52</v>
      </c>
      <c r="CA21" s="51">
        <v>3566</v>
      </c>
      <c r="CB21" s="51">
        <v>1047</v>
      </c>
      <c r="CC21" s="51">
        <v>4613</v>
      </c>
      <c r="CD21" s="50">
        <f t="shared" si="3"/>
        <v>0.5363953488372093</v>
      </c>
      <c r="CE21" s="51">
        <v>127767</v>
      </c>
      <c r="CF21" s="52" t="s">
        <v>489</v>
      </c>
      <c r="CG21" s="50">
        <f t="shared" si="4"/>
        <v>14.856627906976744</v>
      </c>
      <c r="CH21" s="49">
        <v>507</v>
      </c>
      <c r="CI21" s="51">
        <v>3918</v>
      </c>
      <c r="CJ21" s="52" t="s">
        <v>488</v>
      </c>
      <c r="CK21" s="51">
        <v>26369</v>
      </c>
      <c r="CL21" s="51">
        <v>1654</v>
      </c>
      <c r="CM21" s="51">
        <v>41976</v>
      </c>
      <c r="CN21" s="51">
        <v>39186</v>
      </c>
      <c r="CO21" s="51">
        <v>81162</v>
      </c>
      <c r="CP21" s="51">
        <v>2318</v>
      </c>
      <c r="CQ21" s="51">
        <v>109185</v>
      </c>
      <c r="CR21" s="50">
        <f t="shared" si="5"/>
        <v>12.695930232558139</v>
      </c>
      <c r="CS21" s="50">
        <f t="shared" si="7"/>
        <v>0.85456338491159689</v>
      </c>
      <c r="CT21" s="49">
        <v>470</v>
      </c>
      <c r="CU21" s="49">
        <v>381</v>
      </c>
      <c r="CV21" s="49">
        <v>106</v>
      </c>
      <c r="CW21" s="49">
        <v>230</v>
      </c>
      <c r="CX21" s="49">
        <v>39</v>
      </c>
      <c r="CY21" s="49">
        <v>375</v>
      </c>
      <c r="CZ21" s="49">
        <v>32</v>
      </c>
      <c r="DA21" s="51">
        <v>1520</v>
      </c>
      <c r="DB21" s="51">
        <v>6182</v>
      </c>
      <c r="DC21" s="49">
        <v>285</v>
      </c>
      <c r="DD21" s="51">
        <v>7987</v>
      </c>
      <c r="DE21" s="49">
        <v>12</v>
      </c>
      <c r="DF21" s="49">
        <v>0</v>
      </c>
      <c r="DG21" s="49">
        <v>8</v>
      </c>
      <c r="DH21" s="49">
        <v>20</v>
      </c>
      <c r="DI21" s="51">
        <v>395</v>
      </c>
      <c r="DJ21" s="49">
        <v>75</v>
      </c>
      <c r="DK21" s="49">
        <v>0</v>
      </c>
      <c r="DL21" s="49">
        <v>44</v>
      </c>
      <c r="DM21" s="51">
        <v>119</v>
      </c>
      <c r="DN21" s="51">
        <v>8106</v>
      </c>
      <c r="DO21" s="50">
        <f t="shared" si="6"/>
        <v>0.94255813953488377</v>
      </c>
      <c r="DP21" s="49">
        <v>93</v>
      </c>
      <c r="DQ21" s="49">
        <v>44</v>
      </c>
      <c r="DR21" s="49">
        <v>600</v>
      </c>
      <c r="DS21" s="49">
        <v>39</v>
      </c>
      <c r="DT21" s="51">
        <v>2428</v>
      </c>
      <c r="DU21" s="49">
        <v>0</v>
      </c>
      <c r="DV21" s="49">
        <v>0</v>
      </c>
      <c r="DW21" s="49">
        <v>2</v>
      </c>
      <c r="DX21" s="49">
        <v>32</v>
      </c>
      <c r="DY21" s="51">
        <v>2079</v>
      </c>
      <c r="DZ21" s="51">
        <v>10100</v>
      </c>
      <c r="EA21" s="51">
        <v>13023</v>
      </c>
      <c r="EB21" s="51">
        <v>38116</v>
      </c>
    </row>
    <row r="22" spans="1:132" s="3" customFormat="1">
      <c r="A22" s="3" t="s">
        <v>89</v>
      </c>
      <c r="B22" s="3" t="s">
        <v>374</v>
      </c>
      <c r="C22" s="3" t="s">
        <v>287</v>
      </c>
      <c r="D22" s="83" t="s">
        <v>188</v>
      </c>
      <c r="E22" s="37">
        <v>1758</v>
      </c>
      <c r="F22" s="37"/>
      <c r="G22" s="37">
        <v>270</v>
      </c>
      <c r="H22" s="36"/>
      <c r="I22" s="37"/>
      <c r="J22" s="37">
        <v>17121</v>
      </c>
      <c r="K22" s="36">
        <v>37</v>
      </c>
      <c r="L22" s="37">
        <v>18449</v>
      </c>
      <c r="M22" s="38">
        <f t="shared" si="0"/>
        <v>1.0775655627591847</v>
      </c>
      <c r="N22" s="39">
        <v>43647</v>
      </c>
      <c r="O22" s="39">
        <v>44012</v>
      </c>
      <c r="P22" s="40">
        <v>148.75</v>
      </c>
      <c r="Q22" s="40">
        <v>32.5</v>
      </c>
      <c r="R22" s="40">
        <v>117.5</v>
      </c>
      <c r="S22" s="40">
        <v>298.75</v>
      </c>
      <c r="T22" s="40">
        <v>125</v>
      </c>
      <c r="U22" s="40">
        <v>423.75</v>
      </c>
      <c r="V22" s="40">
        <v>0</v>
      </c>
      <c r="W22" s="40">
        <v>50</v>
      </c>
      <c r="X22" s="41">
        <v>496505</v>
      </c>
      <c r="Y22" s="42">
        <f t="shared" si="1"/>
        <v>28.999766368786869</v>
      </c>
      <c r="Z22" s="41">
        <v>40</v>
      </c>
      <c r="AA22" s="41">
        <v>40</v>
      </c>
      <c r="AB22" s="41">
        <v>4494</v>
      </c>
      <c r="AC22" s="41">
        <v>206924</v>
      </c>
      <c r="AD22" s="41">
        <v>211418</v>
      </c>
      <c r="AE22" s="41">
        <v>707923</v>
      </c>
      <c r="AF22" s="41">
        <v>228665</v>
      </c>
      <c r="AG22" s="41">
        <v>936588</v>
      </c>
      <c r="AH22" s="41">
        <v>200</v>
      </c>
      <c r="AI22" s="41">
        <v>0</v>
      </c>
      <c r="AJ22" s="41">
        <v>0</v>
      </c>
      <c r="AK22" s="41">
        <v>200</v>
      </c>
      <c r="AL22" s="41">
        <v>0</v>
      </c>
      <c r="AM22" s="43">
        <v>390</v>
      </c>
      <c r="AN22" s="41">
        <v>0</v>
      </c>
      <c r="AO22" s="41">
        <v>390</v>
      </c>
      <c r="AP22" s="41">
        <v>0</v>
      </c>
      <c r="AQ22" s="41">
        <v>590</v>
      </c>
      <c r="AR22" s="41">
        <v>10444</v>
      </c>
      <c r="AS22" s="44">
        <v>0</v>
      </c>
      <c r="AT22" s="44">
        <v>12500</v>
      </c>
      <c r="AU22" s="44">
        <v>0</v>
      </c>
      <c r="AV22" s="44">
        <v>218473</v>
      </c>
      <c r="AW22" s="44">
        <v>230973</v>
      </c>
      <c r="AX22" s="45">
        <v>23861</v>
      </c>
      <c r="AY22" s="45">
        <v>5317</v>
      </c>
      <c r="AZ22" s="45">
        <v>1673</v>
      </c>
      <c r="BA22" s="45">
        <v>30851</v>
      </c>
      <c r="BB22" s="46">
        <f t="shared" si="2"/>
        <v>1.8019391390689796</v>
      </c>
      <c r="BC22" s="45">
        <v>502328</v>
      </c>
      <c r="BD22" s="45">
        <v>116343</v>
      </c>
      <c r="BE22" s="45">
        <v>618671</v>
      </c>
      <c r="BF22" s="45">
        <v>184512</v>
      </c>
      <c r="BG22" s="45">
        <v>936588</v>
      </c>
      <c r="BH22" s="45">
        <v>834034</v>
      </c>
      <c r="BI22" s="45">
        <v>590</v>
      </c>
      <c r="BJ22" s="45">
        <v>72255</v>
      </c>
      <c r="BK22" s="48">
        <v>37924</v>
      </c>
      <c r="BL22" s="48">
        <v>24579</v>
      </c>
      <c r="BM22" s="48">
        <v>62503</v>
      </c>
      <c r="BN22" s="48">
        <v>16938</v>
      </c>
      <c r="BO22" s="48">
        <v>3553</v>
      </c>
      <c r="BP22" s="47">
        <v>900</v>
      </c>
      <c r="BQ22" s="48">
        <v>4453</v>
      </c>
      <c r="BR22" s="48">
        <v>2743</v>
      </c>
      <c r="BS22" s="48">
        <v>1069</v>
      </c>
      <c r="BT22" s="48">
        <v>3812</v>
      </c>
      <c r="BU22" s="48">
        <v>9306</v>
      </c>
      <c r="BV22" s="48">
        <v>97012</v>
      </c>
      <c r="BW22" s="47">
        <v>51</v>
      </c>
      <c r="BX22" s="47">
        <v>6</v>
      </c>
      <c r="BY22" s="47">
        <v>57</v>
      </c>
      <c r="BZ22" s="47">
        <v>52</v>
      </c>
      <c r="CA22" s="51">
        <v>7133</v>
      </c>
      <c r="CB22" s="51">
        <v>1354</v>
      </c>
      <c r="CC22" s="51">
        <v>8487</v>
      </c>
      <c r="CD22" s="50">
        <f t="shared" si="3"/>
        <v>0.49570702645873488</v>
      </c>
      <c r="CE22" s="51">
        <v>151092</v>
      </c>
      <c r="CF22" s="52" t="s">
        <v>488</v>
      </c>
      <c r="CG22" s="50">
        <f t="shared" si="4"/>
        <v>8.8249518135622917</v>
      </c>
      <c r="CH22" s="51">
        <v>18000</v>
      </c>
      <c r="CI22" s="52"/>
      <c r="CJ22" s="52" t="s">
        <v>488</v>
      </c>
      <c r="CK22" s="51">
        <v>25638</v>
      </c>
      <c r="CL22" s="51">
        <v>6896</v>
      </c>
      <c r="CM22" s="51">
        <v>158444</v>
      </c>
      <c r="CN22" s="49">
        <v>172359</v>
      </c>
      <c r="CO22" s="51">
        <v>330803</v>
      </c>
      <c r="CP22" s="51">
        <v>40249</v>
      </c>
      <c r="CQ22" s="51">
        <v>363337</v>
      </c>
      <c r="CR22" s="50">
        <f t="shared" si="5"/>
        <v>21.221716021260441</v>
      </c>
      <c r="CS22" s="50">
        <f t="shared" si="7"/>
        <v>2.4047401583141399</v>
      </c>
      <c r="CT22" s="49">
        <v>704</v>
      </c>
      <c r="CU22" s="51">
        <v>2223</v>
      </c>
      <c r="CV22" s="49">
        <v>161</v>
      </c>
      <c r="CW22" s="49">
        <v>198</v>
      </c>
      <c r="CX22" s="49">
        <v>33</v>
      </c>
      <c r="CY22" s="49">
        <v>392</v>
      </c>
      <c r="CZ22" s="49">
        <v>30</v>
      </c>
      <c r="DA22" s="51">
        <v>2216</v>
      </c>
      <c r="DB22" s="51">
        <v>3336</v>
      </c>
      <c r="DC22" s="49">
        <v>429</v>
      </c>
      <c r="DD22" s="51">
        <v>5981</v>
      </c>
      <c r="DE22" s="49">
        <v>13</v>
      </c>
      <c r="DF22" s="49">
        <v>26</v>
      </c>
      <c r="DG22" s="49">
        <v>0</v>
      </c>
      <c r="DH22" s="49">
        <v>39</v>
      </c>
      <c r="DI22" s="51">
        <v>431</v>
      </c>
      <c r="DJ22" s="49">
        <v>946</v>
      </c>
      <c r="DK22" s="51">
        <v>4280</v>
      </c>
      <c r="DL22" s="49">
        <v>0</v>
      </c>
      <c r="DM22" s="51">
        <v>5226</v>
      </c>
      <c r="DN22" s="51">
        <v>11207</v>
      </c>
      <c r="DO22" s="50">
        <f t="shared" si="6"/>
        <v>0.65457625138718534</v>
      </c>
      <c r="DP22" s="49">
        <v>354</v>
      </c>
      <c r="DQ22" s="49">
        <v>0</v>
      </c>
      <c r="DR22" s="49">
        <v>0</v>
      </c>
      <c r="DS22" s="49">
        <v>2</v>
      </c>
      <c r="DT22" s="49">
        <v>100</v>
      </c>
      <c r="DU22" s="49">
        <v>103</v>
      </c>
      <c r="DV22" s="49">
        <v>273</v>
      </c>
      <c r="DW22" s="49">
        <v>141</v>
      </c>
      <c r="DX22" s="49">
        <v>14</v>
      </c>
      <c r="DY22" s="49">
        <v>702</v>
      </c>
      <c r="DZ22" s="51">
        <v>8451</v>
      </c>
      <c r="EA22" s="51">
        <v>39567</v>
      </c>
      <c r="EB22" s="51">
        <v>109967</v>
      </c>
    </row>
    <row r="23" spans="1:132" s="5" customFormat="1">
      <c r="A23" s="3" t="s">
        <v>90</v>
      </c>
      <c r="B23" s="3" t="s">
        <v>375</v>
      </c>
      <c r="C23" s="3" t="s">
        <v>283</v>
      </c>
      <c r="D23" s="35" t="s">
        <v>187</v>
      </c>
      <c r="E23" s="37">
        <v>1431</v>
      </c>
      <c r="F23" s="37">
        <v>21</v>
      </c>
      <c r="G23" s="37">
        <v>52</v>
      </c>
      <c r="H23" s="36"/>
      <c r="I23" s="37"/>
      <c r="J23" s="37">
        <v>5781</v>
      </c>
      <c r="K23" s="36">
        <v>38</v>
      </c>
      <c r="L23" s="37">
        <v>4012</v>
      </c>
      <c r="M23" s="38">
        <f t="shared" si="0"/>
        <v>0.69399757827365505</v>
      </c>
      <c r="N23" s="39">
        <v>43647</v>
      </c>
      <c r="O23" s="39">
        <v>44012</v>
      </c>
      <c r="P23" s="40">
        <v>80</v>
      </c>
      <c r="Q23" s="40">
        <v>35</v>
      </c>
      <c r="R23" s="40">
        <v>15</v>
      </c>
      <c r="S23" s="40">
        <v>130</v>
      </c>
      <c r="T23" s="40">
        <v>0</v>
      </c>
      <c r="U23" s="40">
        <v>130</v>
      </c>
      <c r="V23" s="40">
        <v>0</v>
      </c>
      <c r="W23" s="40">
        <v>9</v>
      </c>
      <c r="X23" s="41">
        <v>262280</v>
      </c>
      <c r="Y23" s="42">
        <f t="shared" si="1"/>
        <v>45.369313267600759</v>
      </c>
      <c r="Z23" s="41">
        <v>40</v>
      </c>
      <c r="AA23" s="41">
        <v>40</v>
      </c>
      <c r="AB23" s="41">
        <v>2205</v>
      </c>
      <c r="AC23" s="41">
        <v>15613</v>
      </c>
      <c r="AD23" s="41">
        <v>17818</v>
      </c>
      <c r="AE23" s="41">
        <v>280098</v>
      </c>
      <c r="AF23" s="41">
        <v>29984</v>
      </c>
      <c r="AG23" s="41">
        <v>310082</v>
      </c>
      <c r="AH23" s="41">
        <v>200</v>
      </c>
      <c r="AI23" s="41">
        <v>0</v>
      </c>
      <c r="AJ23" s="41">
        <v>0</v>
      </c>
      <c r="AK23" s="41">
        <v>200</v>
      </c>
      <c r="AL23" s="41">
        <v>0</v>
      </c>
      <c r="AM23" s="43">
        <v>390</v>
      </c>
      <c r="AN23" s="41">
        <v>0</v>
      </c>
      <c r="AO23" s="41">
        <v>390</v>
      </c>
      <c r="AP23" s="41">
        <v>0</v>
      </c>
      <c r="AQ23" s="41">
        <v>590</v>
      </c>
      <c r="AR23" s="41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5">
        <v>14740</v>
      </c>
      <c r="AY23" s="45">
        <v>6554</v>
      </c>
      <c r="AZ23" s="45">
        <v>1946</v>
      </c>
      <c r="BA23" s="45">
        <v>23240</v>
      </c>
      <c r="BB23" s="46">
        <f t="shared" si="2"/>
        <v>4.0200657325722196</v>
      </c>
      <c r="BC23" s="45">
        <v>136873</v>
      </c>
      <c r="BD23" s="45">
        <v>91753</v>
      </c>
      <c r="BE23" s="45">
        <v>228626</v>
      </c>
      <c r="BF23" s="45">
        <v>49622</v>
      </c>
      <c r="BG23" s="45">
        <v>310082</v>
      </c>
      <c r="BH23" s="45">
        <v>301488</v>
      </c>
      <c r="BI23" s="45">
        <v>590</v>
      </c>
      <c r="BJ23" s="45">
        <v>6674</v>
      </c>
      <c r="BK23" s="48">
        <v>10016</v>
      </c>
      <c r="BL23" s="48">
        <v>9604</v>
      </c>
      <c r="BM23" s="48">
        <v>19620</v>
      </c>
      <c r="BN23" s="48">
        <v>16546</v>
      </c>
      <c r="BO23" s="47">
        <v>776</v>
      </c>
      <c r="BP23" s="47">
        <v>394</v>
      </c>
      <c r="BQ23" s="48">
        <v>1170</v>
      </c>
      <c r="BR23" s="48">
        <v>1133</v>
      </c>
      <c r="BS23" s="47">
        <v>596</v>
      </c>
      <c r="BT23" s="48">
        <v>1729</v>
      </c>
      <c r="BU23" s="48">
        <v>8426</v>
      </c>
      <c r="BV23" s="48">
        <v>47491</v>
      </c>
      <c r="BW23" s="47">
        <v>25</v>
      </c>
      <c r="BX23" s="47">
        <v>2</v>
      </c>
      <c r="BY23" s="47">
        <v>27</v>
      </c>
      <c r="BZ23" s="47">
        <v>51</v>
      </c>
      <c r="CA23" s="51">
        <v>2601</v>
      </c>
      <c r="CB23" s="49">
        <v>550</v>
      </c>
      <c r="CC23" s="51">
        <v>3151</v>
      </c>
      <c r="CD23" s="50">
        <f t="shared" si="3"/>
        <v>0.5450614080608891</v>
      </c>
      <c r="CE23" s="51">
        <v>17769</v>
      </c>
      <c r="CF23" s="52" t="s">
        <v>488</v>
      </c>
      <c r="CG23" s="50">
        <f t="shared" si="4"/>
        <v>3.0736896730669434</v>
      </c>
      <c r="CH23" s="51">
        <v>1050</v>
      </c>
      <c r="CI23" s="51">
        <v>4004</v>
      </c>
      <c r="CJ23" s="52" t="s">
        <v>488</v>
      </c>
      <c r="CK23" s="51">
        <v>5840</v>
      </c>
      <c r="CL23" s="49">
        <v>380</v>
      </c>
      <c r="CM23" s="51">
        <v>15114</v>
      </c>
      <c r="CN23" s="51">
        <v>20955</v>
      </c>
      <c r="CO23" s="51">
        <v>36069</v>
      </c>
      <c r="CP23" s="51">
        <v>4519</v>
      </c>
      <c r="CQ23" s="51">
        <v>42289</v>
      </c>
      <c r="CR23" s="50">
        <f t="shared" si="5"/>
        <v>7.315170385746411</v>
      </c>
      <c r="CS23" s="50">
        <f t="shared" si="7"/>
        <v>2.3799313410996681</v>
      </c>
      <c r="CT23" s="49">
        <v>397</v>
      </c>
      <c r="CU23" s="51">
        <v>1129</v>
      </c>
      <c r="CV23" s="49">
        <v>28</v>
      </c>
      <c r="CW23" s="49">
        <v>152</v>
      </c>
      <c r="CX23" s="49">
        <v>22</v>
      </c>
      <c r="CY23" s="49">
        <v>202</v>
      </c>
      <c r="CZ23" s="49">
        <v>23</v>
      </c>
      <c r="DA23" s="49">
        <v>377</v>
      </c>
      <c r="DB23" s="51">
        <v>1742</v>
      </c>
      <c r="DC23" s="49">
        <v>123</v>
      </c>
      <c r="DD23" s="51">
        <v>2242</v>
      </c>
      <c r="DE23" s="49">
        <v>6</v>
      </c>
      <c r="DF23" s="49">
        <v>0</v>
      </c>
      <c r="DG23" s="49">
        <v>0</v>
      </c>
      <c r="DH23" s="49">
        <v>6</v>
      </c>
      <c r="DI23" s="51">
        <v>208</v>
      </c>
      <c r="DJ23" s="49">
        <v>49</v>
      </c>
      <c r="DK23" s="49">
        <v>0</v>
      </c>
      <c r="DL23" s="49">
        <v>0</v>
      </c>
      <c r="DM23" s="51">
        <v>49</v>
      </c>
      <c r="DN23" s="51">
        <v>2291</v>
      </c>
      <c r="DO23" s="50">
        <f t="shared" si="6"/>
        <v>0.39629821830133194</v>
      </c>
      <c r="DP23" s="49">
        <v>33</v>
      </c>
      <c r="DQ23" s="49">
        <v>1</v>
      </c>
      <c r="DR23" s="49">
        <v>0</v>
      </c>
      <c r="DS23" s="49">
        <v>2</v>
      </c>
      <c r="DT23" s="49">
        <v>25</v>
      </c>
      <c r="DU23" s="49">
        <v>59</v>
      </c>
      <c r="DV23" s="49">
        <v>108</v>
      </c>
      <c r="DW23" s="49">
        <v>36</v>
      </c>
      <c r="DX23" s="49">
        <v>6</v>
      </c>
      <c r="DY23" s="49">
        <v>308</v>
      </c>
      <c r="DZ23" s="51">
        <v>2739</v>
      </c>
      <c r="EA23" s="51">
        <v>4071</v>
      </c>
      <c r="EB23" s="52"/>
    </row>
    <row r="24" spans="1:132" s="3" customFormat="1">
      <c r="A24" s="3" t="s">
        <v>104</v>
      </c>
      <c r="B24" s="3" t="s">
        <v>388</v>
      </c>
      <c r="C24" s="3" t="s">
        <v>294</v>
      </c>
      <c r="D24" s="83" t="s">
        <v>187</v>
      </c>
      <c r="E24" s="37">
        <v>2242</v>
      </c>
      <c r="F24" s="37"/>
      <c r="G24" s="37"/>
      <c r="H24" s="36"/>
      <c r="I24" s="37">
        <v>152</v>
      </c>
      <c r="J24" s="37">
        <v>10845</v>
      </c>
      <c r="K24" s="36">
        <v>38</v>
      </c>
      <c r="L24" s="37">
        <v>11500</v>
      </c>
      <c r="M24" s="38">
        <f t="shared" si="0"/>
        <v>1.0603964960811434</v>
      </c>
      <c r="N24" s="39">
        <v>43647</v>
      </c>
      <c r="O24" s="39">
        <v>44012</v>
      </c>
      <c r="P24" s="40">
        <v>40</v>
      </c>
      <c r="Q24" s="40">
        <v>65</v>
      </c>
      <c r="R24" s="40">
        <v>56</v>
      </c>
      <c r="S24" s="40">
        <v>161</v>
      </c>
      <c r="T24" s="40">
        <v>4</v>
      </c>
      <c r="U24" s="40">
        <v>165</v>
      </c>
      <c r="V24" s="40">
        <v>0</v>
      </c>
      <c r="W24" s="40">
        <v>34</v>
      </c>
      <c r="X24" s="41">
        <v>284682</v>
      </c>
      <c r="Y24" s="42">
        <f t="shared" si="1"/>
        <v>26.250069156293222</v>
      </c>
      <c r="Z24" s="41">
        <v>20</v>
      </c>
      <c r="AA24" s="41">
        <v>20</v>
      </c>
      <c r="AB24" s="41">
        <v>0</v>
      </c>
      <c r="AC24" s="41">
        <v>6915</v>
      </c>
      <c r="AD24" s="41">
        <v>6915</v>
      </c>
      <c r="AE24" s="41">
        <v>291597</v>
      </c>
      <c r="AF24" s="41">
        <v>0</v>
      </c>
      <c r="AG24" s="41">
        <v>291597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3">
        <v>330</v>
      </c>
      <c r="AN24" s="41">
        <v>0</v>
      </c>
      <c r="AO24" s="41">
        <v>330</v>
      </c>
      <c r="AP24" s="41">
        <v>0</v>
      </c>
      <c r="AQ24" s="41">
        <v>330</v>
      </c>
      <c r="AR24" s="41">
        <v>141282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5">
        <v>20842</v>
      </c>
      <c r="AY24" s="45">
        <v>6842</v>
      </c>
      <c r="AZ24" s="45">
        <v>6235</v>
      </c>
      <c r="BA24" s="45">
        <v>33919</v>
      </c>
      <c r="BB24" s="46">
        <f t="shared" si="2"/>
        <v>3.1276164130935915</v>
      </c>
      <c r="BC24" s="45">
        <v>168077</v>
      </c>
      <c r="BD24" s="45">
        <v>49250</v>
      </c>
      <c r="BE24" s="45">
        <v>217327</v>
      </c>
      <c r="BF24" s="45">
        <v>32390</v>
      </c>
      <c r="BG24" s="45">
        <v>291597</v>
      </c>
      <c r="BH24" s="45">
        <v>283636</v>
      </c>
      <c r="BI24" s="45">
        <v>330</v>
      </c>
      <c r="BJ24" s="45">
        <v>0</v>
      </c>
      <c r="BK24" s="48">
        <v>15517</v>
      </c>
      <c r="BL24" s="48">
        <v>20084</v>
      </c>
      <c r="BM24" s="48">
        <v>35601</v>
      </c>
      <c r="BN24" s="48">
        <v>16598</v>
      </c>
      <c r="BO24" s="48">
        <v>2766</v>
      </c>
      <c r="BP24" s="48">
        <v>1296</v>
      </c>
      <c r="BQ24" s="48">
        <v>4062</v>
      </c>
      <c r="BR24" s="48">
        <v>1988</v>
      </c>
      <c r="BS24" s="47">
        <v>944</v>
      </c>
      <c r="BT24" s="48">
        <v>2932</v>
      </c>
      <c r="BU24" s="48">
        <v>9097</v>
      </c>
      <c r="BV24" s="48">
        <v>68290</v>
      </c>
      <c r="BW24" s="47">
        <v>24</v>
      </c>
      <c r="BX24" s="47">
        <v>3</v>
      </c>
      <c r="BY24" s="47">
        <v>27</v>
      </c>
      <c r="BZ24" s="47">
        <v>52</v>
      </c>
      <c r="CA24" s="51">
        <v>3090</v>
      </c>
      <c r="CB24" s="49">
        <v>703</v>
      </c>
      <c r="CC24" s="51">
        <v>3793</v>
      </c>
      <c r="CD24" s="50">
        <f t="shared" si="3"/>
        <v>0.34974642692485014</v>
      </c>
      <c r="CE24" s="51">
        <v>41235</v>
      </c>
      <c r="CF24" s="52" t="s">
        <v>488</v>
      </c>
      <c r="CG24" s="50">
        <f t="shared" si="4"/>
        <v>3.8022130013831257</v>
      </c>
      <c r="CH24" s="52"/>
      <c r="CI24" s="52"/>
      <c r="CJ24" s="52" t="s">
        <v>488</v>
      </c>
      <c r="CK24" s="51">
        <v>6968</v>
      </c>
      <c r="CL24" s="51">
        <v>6968</v>
      </c>
      <c r="CM24" s="51">
        <v>18471</v>
      </c>
      <c r="CN24" s="51">
        <v>32758</v>
      </c>
      <c r="CO24" s="51">
        <v>51229</v>
      </c>
      <c r="CP24" s="49">
        <v>0</v>
      </c>
      <c r="CQ24" s="51">
        <v>65165</v>
      </c>
      <c r="CR24" s="50">
        <f t="shared" si="5"/>
        <v>6.0087597971415398</v>
      </c>
      <c r="CS24" s="50">
        <f t="shared" si="7"/>
        <v>1.580332242027404</v>
      </c>
      <c r="CT24" s="49">
        <v>561</v>
      </c>
      <c r="CU24" s="49">
        <v>513</v>
      </c>
      <c r="CV24" s="49">
        <v>179</v>
      </c>
      <c r="CW24" s="49">
        <v>322</v>
      </c>
      <c r="CX24" s="49">
        <v>82</v>
      </c>
      <c r="CY24" s="49">
        <v>583</v>
      </c>
      <c r="CZ24" s="49">
        <v>23</v>
      </c>
      <c r="DA24" s="51">
        <v>1285</v>
      </c>
      <c r="DB24" s="51">
        <v>5372</v>
      </c>
      <c r="DC24" s="49">
        <v>325</v>
      </c>
      <c r="DD24" s="51">
        <v>6982</v>
      </c>
      <c r="DE24" s="49">
        <v>0</v>
      </c>
      <c r="DF24" s="49">
        <v>21</v>
      </c>
      <c r="DG24" s="49">
        <v>0</v>
      </c>
      <c r="DH24" s="49">
        <v>21</v>
      </c>
      <c r="DI24" s="51">
        <v>604</v>
      </c>
      <c r="DJ24" s="49">
        <v>0</v>
      </c>
      <c r="DK24" s="49">
        <v>64</v>
      </c>
      <c r="DL24" s="49">
        <v>0</v>
      </c>
      <c r="DM24" s="51">
        <v>64</v>
      </c>
      <c r="DN24" s="51">
        <v>7046</v>
      </c>
      <c r="DO24" s="50">
        <f t="shared" si="6"/>
        <v>0.6497003227293684</v>
      </c>
      <c r="DP24" s="49">
        <v>38</v>
      </c>
      <c r="DQ24" s="49">
        <v>16</v>
      </c>
      <c r="DR24" s="49">
        <v>64</v>
      </c>
      <c r="DS24" s="49">
        <v>120</v>
      </c>
      <c r="DT24" s="49">
        <v>120</v>
      </c>
      <c r="DU24" s="49">
        <v>0</v>
      </c>
      <c r="DV24" s="49">
        <v>0</v>
      </c>
      <c r="DW24" s="49">
        <v>0</v>
      </c>
      <c r="DX24" s="49">
        <v>9</v>
      </c>
      <c r="DY24" s="49">
        <v>30</v>
      </c>
      <c r="DZ24" s="51">
        <v>3330</v>
      </c>
      <c r="EA24" s="49"/>
      <c r="EB24" s="51">
        <v>18746</v>
      </c>
    </row>
    <row r="25" spans="1:132" s="3" customFormat="1">
      <c r="A25" s="3" t="s">
        <v>109</v>
      </c>
      <c r="B25" s="3" t="s">
        <v>393</v>
      </c>
      <c r="C25" s="3" t="s">
        <v>295</v>
      </c>
      <c r="D25" s="35" t="s">
        <v>188</v>
      </c>
      <c r="E25" s="37">
        <v>1443</v>
      </c>
      <c r="F25" s="37"/>
      <c r="G25" s="37">
        <v>222</v>
      </c>
      <c r="H25" s="36"/>
      <c r="I25" s="37"/>
      <c r="J25" s="37">
        <v>5420</v>
      </c>
      <c r="K25" s="36">
        <v>37</v>
      </c>
      <c r="L25" s="37">
        <v>9430</v>
      </c>
      <c r="M25" s="38">
        <f t="shared" si="0"/>
        <v>1.7398523985239853</v>
      </c>
      <c r="N25" s="39">
        <v>43647</v>
      </c>
      <c r="O25" s="39">
        <v>44012</v>
      </c>
      <c r="P25" s="40">
        <v>0</v>
      </c>
      <c r="Q25" s="40">
        <v>40</v>
      </c>
      <c r="R25" s="40">
        <v>99.5</v>
      </c>
      <c r="S25" s="40">
        <v>139.5</v>
      </c>
      <c r="T25" s="40">
        <v>45</v>
      </c>
      <c r="U25" s="40">
        <v>184.5</v>
      </c>
      <c r="V25" s="40">
        <v>0</v>
      </c>
      <c r="W25" s="40">
        <v>45</v>
      </c>
      <c r="X25" s="41">
        <v>174578</v>
      </c>
      <c r="Y25" s="42">
        <f t="shared" si="1"/>
        <v>32.209963099630997</v>
      </c>
      <c r="Z25" s="41">
        <v>0</v>
      </c>
      <c r="AA25" s="41">
        <v>0</v>
      </c>
      <c r="AB25" s="41">
        <v>0</v>
      </c>
      <c r="AC25" s="41">
        <v>18940</v>
      </c>
      <c r="AD25" s="41">
        <v>18940</v>
      </c>
      <c r="AE25" s="41">
        <v>193518</v>
      </c>
      <c r="AF25" s="41">
        <v>60200</v>
      </c>
      <c r="AG25" s="41">
        <v>253718</v>
      </c>
      <c r="AH25" s="41">
        <v>200</v>
      </c>
      <c r="AI25" s="53"/>
      <c r="AJ25" s="53"/>
      <c r="AK25" s="41">
        <v>200</v>
      </c>
      <c r="AL25" s="53"/>
      <c r="AM25" s="43">
        <v>390</v>
      </c>
      <c r="AN25" s="41">
        <v>0</v>
      </c>
      <c r="AO25" s="41">
        <v>390</v>
      </c>
      <c r="AP25" s="41">
        <v>10000</v>
      </c>
      <c r="AQ25" s="41">
        <v>10590</v>
      </c>
      <c r="AR25" s="41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5">
        <v>13059</v>
      </c>
      <c r="AY25" s="45">
        <v>2290</v>
      </c>
      <c r="AZ25" s="45">
        <v>3905</v>
      </c>
      <c r="BA25" s="45">
        <v>19254</v>
      </c>
      <c r="BB25" s="46">
        <f t="shared" si="2"/>
        <v>3.5523985239852398</v>
      </c>
      <c r="BC25" s="45">
        <v>168112</v>
      </c>
      <c r="BD25" s="45">
        <v>34047</v>
      </c>
      <c r="BE25" s="45">
        <v>202159</v>
      </c>
      <c r="BF25" s="45">
        <v>69955</v>
      </c>
      <c r="BG25" s="45">
        <v>253718</v>
      </c>
      <c r="BH25" s="45">
        <v>291368</v>
      </c>
      <c r="BI25" s="45">
        <v>0</v>
      </c>
      <c r="BJ25" s="45">
        <v>0</v>
      </c>
      <c r="BK25" s="47"/>
      <c r="BL25" s="47"/>
      <c r="BM25" s="48">
        <v>23798</v>
      </c>
      <c r="BN25" s="48">
        <v>16598</v>
      </c>
      <c r="BO25" s="48">
        <v>1278</v>
      </c>
      <c r="BP25" s="47">
        <v>630</v>
      </c>
      <c r="BQ25" s="48">
        <v>1908</v>
      </c>
      <c r="BR25" s="48">
        <v>1196</v>
      </c>
      <c r="BS25" s="47">
        <v>263</v>
      </c>
      <c r="BT25" s="48">
        <v>1459</v>
      </c>
      <c r="BU25" s="48">
        <v>9097</v>
      </c>
      <c r="BV25" s="48">
        <v>52860</v>
      </c>
      <c r="BW25" s="47">
        <v>16</v>
      </c>
      <c r="BX25" s="47">
        <v>4</v>
      </c>
      <c r="BY25" s="47">
        <v>20</v>
      </c>
      <c r="BZ25" s="47">
        <v>51</v>
      </c>
      <c r="CA25" s="49"/>
      <c r="CB25" s="49"/>
      <c r="CC25" s="51">
        <v>4286</v>
      </c>
      <c r="CD25" s="50">
        <f t="shared" si="3"/>
        <v>0.79077490774907744</v>
      </c>
      <c r="CE25" s="51">
        <v>25862</v>
      </c>
      <c r="CF25" s="52" t="s">
        <v>489</v>
      </c>
      <c r="CG25" s="50">
        <f t="shared" si="4"/>
        <v>4.7715867158671585</v>
      </c>
      <c r="CH25" s="49">
        <v>169</v>
      </c>
      <c r="CI25" s="52"/>
      <c r="CJ25" s="52" t="s">
        <v>488</v>
      </c>
      <c r="CK25" s="51">
        <v>4251</v>
      </c>
      <c r="CL25" s="49">
        <v>151</v>
      </c>
      <c r="CM25" s="51">
        <v>28285</v>
      </c>
      <c r="CN25" s="51">
        <v>9727</v>
      </c>
      <c r="CO25" s="51">
        <v>38012</v>
      </c>
      <c r="CP25" s="49">
        <v>969</v>
      </c>
      <c r="CQ25" s="51">
        <v>42414</v>
      </c>
      <c r="CR25" s="50">
        <f t="shared" si="5"/>
        <v>7.8254612546125459</v>
      </c>
      <c r="CS25" s="50">
        <f t="shared" si="7"/>
        <v>1.640012373366329</v>
      </c>
      <c r="CT25" s="51">
        <v>1147</v>
      </c>
      <c r="CU25" s="49">
        <v>991</v>
      </c>
      <c r="CV25" s="49">
        <v>54</v>
      </c>
      <c r="CW25" s="49">
        <v>55</v>
      </c>
      <c r="CX25" s="49">
        <v>39</v>
      </c>
      <c r="CY25" s="49">
        <v>148</v>
      </c>
      <c r="CZ25" s="49">
        <v>8</v>
      </c>
      <c r="DA25" s="49">
        <v>967</v>
      </c>
      <c r="DB25" s="49">
        <v>845</v>
      </c>
      <c r="DC25" s="49">
        <v>223</v>
      </c>
      <c r="DD25" s="51">
        <v>2035</v>
      </c>
      <c r="DE25" s="49">
        <v>2</v>
      </c>
      <c r="DF25" s="49">
        <v>7</v>
      </c>
      <c r="DG25" s="49">
        <v>2</v>
      </c>
      <c r="DH25" s="49">
        <v>11</v>
      </c>
      <c r="DI25" s="51">
        <v>159</v>
      </c>
      <c r="DJ25" s="49">
        <v>4</v>
      </c>
      <c r="DK25" s="49">
        <v>155</v>
      </c>
      <c r="DL25" s="49">
        <v>3</v>
      </c>
      <c r="DM25" s="51">
        <v>162</v>
      </c>
      <c r="DN25" s="51">
        <v>2359</v>
      </c>
      <c r="DO25" s="50">
        <f t="shared" si="6"/>
        <v>0.43523985239852397</v>
      </c>
      <c r="DP25" s="49">
        <v>78</v>
      </c>
      <c r="DQ25" s="49">
        <v>5</v>
      </c>
      <c r="DR25" s="49">
        <v>278</v>
      </c>
      <c r="DS25" s="49">
        <v>7</v>
      </c>
      <c r="DT25" s="49">
        <v>225</v>
      </c>
      <c r="DU25" s="49">
        <v>14</v>
      </c>
      <c r="DV25" s="49">
        <v>47</v>
      </c>
      <c r="DW25" s="49">
        <v>13</v>
      </c>
      <c r="DX25" s="49">
        <v>13</v>
      </c>
      <c r="DY25" s="49">
        <v>22</v>
      </c>
      <c r="DZ25" s="51">
        <v>4429</v>
      </c>
      <c r="EA25" s="51">
        <v>8715</v>
      </c>
      <c r="EB25" s="51">
        <v>14318</v>
      </c>
    </row>
    <row r="26" spans="1:132" s="3" customFormat="1">
      <c r="A26" s="3" t="s">
        <v>119</v>
      </c>
      <c r="B26" s="3" t="s">
        <v>402</v>
      </c>
      <c r="C26" s="3" t="s">
        <v>294</v>
      </c>
      <c r="D26" s="35" t="s">
        <v>187</v>
      </c>
      <c r="E26" s="37">
        <v>2208</v>
      </c>
      <c r="F26" s="37"/>
      <c r="G26" s="37">
        <v>240</v>
      </c>
      <c r="H26" s="36"/>
      <c r="I26" s="37"/>
      <c r="J26" s="37">
        <v>7728</v>
      </c>
      <c r="K26" s="36">
        <v>46</v>
      </c>
      <c r="L26" s="37">
        <v>12900</v>
      </c>
      <c r="M26" s="38">
        <f t="shared" si="0"/>
        <v>1.6692546583850931</v>
      </c>
      <c r="N26" s="39">
        <v>43647</v>
      </c>
      <c r="O26" s="39">
        <v>44012</v>
      </c>
      <c r="P26" s="40">
        <v>40</v>
      </c>
      <c r="Q26" s="40">
        <v>40</v>
      </c>
      <c r="R26" s="40">
        <v>40</v>
      </c>
      <c r="S26" s="40">
        <v>120</v>
      </c>
      <c r="T26" s="40">
        <v>85</v>
      </c>
      <c r="U26" s="40">
        <v>205</v>
      </c>
      <c r="V26" s="40">
        <v>0</v>
      </c>
      <c r="W26" s="40">
        <v>37</v>
      </c>
      <c r="X26" s="41">
        <v>454473</v>
      </c>
      <c r="Y26" s="42">
        <f t="shared" si="1"/>
        <v>58.808618012422357</v>
      </c>
      <c r="Z26" s="41">
        <v>35</v>
      </c>
      <c r="AA26" s="41">
        <v>0</v>
      </c>
      <c r="AB26" s="41">
        <v>0</v>
      </c>
      <c r="AC26" s="41">
        <v>8600</v>
      </c>
      <c r="AD26" s="41">
        <v>8600</v>
      </c>
      <c r="AE26" s="41">
        <v>463073</v>
      </c>
      <c r="AF26" s="41">
        <v>0</v>
      </c>
      <c r="AG26" s="41">
        <v>463073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3">
        <v>292</v>
      </c>
      <c r="AN26" s="41">
        <v>0</v>
      </c>
      <c r="AO26" s="41">
        <v>292</v>
      </c>
      <c r="AP26" s="41">
        <v>0</v>
      </c>
      <c r="AQ26" s="41">
        <v>292</v>
      </c>
      <c r="AR26" s="41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5"/>
      <c r="AY26" s="45"/>
      <c r="AZ26" s="45"/>
      <c r="BA26" s="45">
        <v>30000</v>
      </c>
      <c r="BB26" s="46">
        <f t="shared" si="2"/>
        <v>3.8819875776397517</v>
      </c>
      <c r="BC26" s="45">
        <v>263188</v>
      </c>
      <c r="BD26" s="45">
        <v>117685</v>
      </c>
      <c r="BE26" s="45">
        <v>380873</v>
      </c>
      <c r="BF26" s="45">
        <v>59421</v>
      </c>
      <c r="BG26" s="45">
        <v>463073</v>
      </c>
      <c r="BH26" s="45">
        <v>470294</v>
      </c>
      <c r="BI26" s="45">
        <v>0</v>
      </c>
      <c r="BJ26" s="45">
        <v>0</v>
      </c>
      <c r="BK26" s="48">
        <v>18730</v>
      </c>
      <c r="BL26" s="48">
        <v>15769</v>
      </c>
      <c r="BM26" s="48">
        <v>34499</v>
      </c>
      <c r="BN26" s="48">
        <v>10754</v>
      </c>
      <c r="BO26" s="48">
        <v>3406</v>
      </c>
      <c r="BP26" s="48">
        <v>1135</v>
      </c>
      <c r="BQ26" s="48">
        <v>4541</v>
      </c>
      <c r="BR26" s="48">
        <v>1518</v>
      </c>
      <c r="BS26" s="47">
        <v>620</v>
      </c>
      <c r="BT26" s="48">
        <v>2138</v>
      </c>
      <c r="BU26" s="48">
        <v>5467</v>
      </c>
      <c r="BV26" s="48">
        <v>57399</v>
      </c>
      <c r="BW26" s="47">
        <v>83</v>
      </c>
      <c r="BX26" s="47">
        <v>15</v>
      </c>
      <c r="BY26" s="47">
        <v>98</v>
      </c>
      <c r="BZ26" s="47">
        <v>51</v>
      </c>
      <c r="CA26" s="51">
        <v>3235</v>
      </c>
      <c r="CB26" s="49">
        <v>945</v>
      </c>
      <c r="CC26" s="51">
        <v>4180</v>
      </c>
      <c r="CD26" s="50">
        <f t="shared" si="3"/>
        <v>0.54089026915113869</v>
      </c>
      <c r="CE26" s="51">
        <v>44800</v>
      </c>
      <c r="CF26" s="52" t="s">
        <v>489</v>
      </c>
      <c r="CG26" s="50">
        <f t="shared" si="4"/>
        <v>5.7971014492753623</v>
      </c>
      <c r="CH26" s="51">
        <v>4000</v>
      </c>
      <c r="CI26" s="51">
        <v>1640</v>
      </c>
      <c r="CJ26" s="52" t="s">
        <v>488</v>
      </c>
      <c r="CK26" s="51">
        <v>9795</v>
      </c>
      <c r="CL26" s="49">
        <v>578</v>
      </c>
      <c r="CM26" s="51">
        <v>34125</v>
      </c>
      <c r="CN26" s="49">
        <v>56338</v>
      </c>
      <c r="CO26" s="51">
        <v>90463</v>
      </c>
      <c r="CP26" s="51">
        <v>15000</v>
      </c>
      <c r="CQ26" s="51">
        <v>100836</v>
      </c>
      <c r="CR26" s="50">
        <f t="shared" si="5"/>
        <v>13.048136645962733</v>
      </c>
      <c r="CS26" s="50">
        <f t="shared" si="7"/>
        <v>2.2508035714285715</v>
      </c>
      <c r="CT26" s="49">
        <v>845</v>
      </c>
      <c r="CU26" s="49">
        <v>377</v>
      </c>
      <c r="CV26" s="49">
        <v>95</v>
      </c>
      <c r="CW26" s="49">
        <v>130</v>
      </c>
      <c r="CX26" s="49">
        <v>18</v>
      </c>
      <c r="CY26" s="49">
        <v>243</v>
      </c>
      <c r="CZ26" s="49">
        <v>18</v>
      </c>
      <c r="DA26" s="49">
        <v>986</v>
      </c>
      <c r="DB26" s="51">
        <v>2452</v>
      </c>
      <c r="DC26" s="49">
        <v>446</v>
      </c>
      <c r="DD26" s="51">
        <v>3884</v>
      </c>
      <c r="DE26" s="49">
        <v>12</v>
      </c>
      <c r="DF26" s="49">
        <v>24</v>
      </c>
      <c r="DG26" s="49">
        <v>0</v>
      </c>
      <c r="DH26" s="49">
        <v>36</v>
      </c>
      <c r="DI26" s="51">
        <v>279</v>
      </c>
      <c r="DJ26" s="49">
        <v>121</v>
      </c>
      <c r="DK26" s="49">
        <v>148</v>
      </c>
      <c r="DL26" s="49">
        <v>0</v>
      </c>
      <c r="DM26" s="51">
        <v>269</v>
      </c>
      <c r="DN26" s="51">
        <v>4153</v>
      </c>
      <c r="DO26" s="50">
        <f t="shared" si="6"/>
        <v>0.53739648033126297</v>
      </c>
      <c r="DP26" s="49">
        <v>175</v>
      </c>
      <c r="DQ26" s="49">
        <v>6</v>
      </c>
      <c r="DR26" s="49">
        <v>127</v>
      </c>
      <c r="DS26" s="49">
        <v>6</v>
      </c>
      <c r="DT26" s="49">
        <v>72</v>
      </c>
      <c r="DU26" s="49">
        <v>45</v>
      </c>
      <c r="DV26" s="49">
        <v>52</v>
      </c>
      <c r="DW26" s="49">
        <v>0</v>
      </c>
      <c r="DX26" s="49">
        <v>13</v>
      </c>
      <c r="DY26" s="49">
        <v>210</v>
      </c>
      <c r="DZ26" s="51">
        <v>5762</v>
      </c>
      <c r="EA26" s="51">
        <v>5313</v>
      </c>
      <c r="EB26" s="51">
        <v>7241</v>
      </c>
    </row>
    <row r="27" spans="1:132" s="3" customFormat="1">
      <c r="A27" s="3" t="s">
        <v>125</v>
      </c>
      <c r="B27" s="3" t="s">
        <v>125</v>
      </c>
      <c r="C27" s="3" t="s">
        <v>282</v>
      </c>
      <c r="D27" s="35" t="s">
        <v>188</v>
      </c>
      <c r="E27" s="37">
        <v>2334</v>
      </c>
      <c r="F27" s="37"/>
      <c r="G27" s="37">
        <v>240</v>
      </c>
      <c r="H27" s="36" t="s">
        <v>480</v>
      </c>
      <c r="I27" s="37"/>
      <c r="J27" s="37">
        <v>5323</v>
      </c>
      <c r="K27" s="36">
        <v>42</v>
      </c>
      <c r="L27" s="37">
        <v>6000</v>
      </c>
      <c r="M27" s="38">
        <f t="shared" si="0"/>
        <v>1.1271839188427579</v>
      </c>
      <c r="N27" s="39">
        <v>43647</v>
      </c>
      <c r="O27" s="39">
        <v>44012</v>
      </c>
      <c r="P27" s="40">
        <v>0</v>
      </c>
      <c r="Q27" s="40">
        <v>54</v>
      </c>
      <c r="R27" s="40">
        <v>20</v>
      </c>
      <c r="S27" s="40">
        <v>74</v>
      </c>
      <c r="T27" s="40">
        <v>0.5</v>
      </c>
      <c r="U27" s="40">
        <v>74.5</v>
      </c>
      <c r="V27" s="40">
        <v>0</v>
      </c>
      <c r="W27" s="40">
        <v>38</v>
      </c>
      <c r="X27" s="41">
        <v>176900</v>
      </c>
      <c r="Y27" s="42">
        <f t="shared" si="1"/>
        <v>33.233139207213981</v>
      </c>
      <c r="Z27" s="41">
        <v>0</v>
      </c>
      <c r="AA27" s="41">
        <v>0</v>
      </c>
      <c r="AB27" s="41">
        <v>0</v>
      </c>
      <c r="AC27" s="41">
        <v>20757</v>
      </c>
      <c r="AD27" s="41">
        <v>20757</v>
      </c>
      <c r="AE27" s="41">
        <v>197657</v>
      </c>
      <c r="AF27" s="41">
        <v>0</v>
      </c>
      <c r="AG27" s="41">
        <v>197657</v>
      </c>
      <c r="AH27" s="41">
        <v>400</v>
      </c>
      <c r="AI27" s="41">
        <v>0</v>
      </c>
      <c r="AJ27" s="41">
        <v>0</v>
      </c>
      <c r="AK27" s="41">
        <v>400</v>
      </c>
      <c r="AL27" s="41">
        <v>0</v>
      </c>
      <c r="AM27" s="43">
        <v>390</v>
      </c>
      <c r="AN27" s="41">
        <v>0</v>
      </c>
      <c r="AO27" s="41">
        <v>390</v>
      </c>
      <c r="AP27" s="41">
        <v>1150</v>
      </c>
      <c r="AQ27" s="41">
        <v>1940</v>
      </c>
      <c r="AR27" s="41">
        <v>14215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5">
        <v>10089</v>
      </c>
      <c r="AY27" s="45">
        <v>5500</v>
      </c>
      <c r="AZ27" s="45">
        <v>2931</v>
      </c>
      <c r="BA27" s="45">
        <v>18520</v>
      </c>
      <c r="BB27" s="46">
        <f t="shared" si="2"/>
        <v>3.4792410294946459</v>
      </c>
      <c r="BC27" s="45">
        <v>107748</v>
      </c>
      <c r="BD27" s="45">
        <v>10643</v>
      </c>
      <c r="BE27" s="45">
        <v>118391</v>
      </c>
      <c r="BF27" s="45">
        <v>44781</v>
      </c>
      <c r="BG27" s="45">
        <v>197657</v>
      </c>
      <c r="BH27" s="45">
        <v>181692</v>
      </c>
      <c r="BI27" s="45">
        <v>1150</v>
      </c>
      <c r="BJ27" s="45">
        <v>0</v>
      </c>
      <c r="BK27" s="48">
        <v>19469</v>
      </c>
      <c r="BL27" s="48">
        <v>12040</v>
      </c>
      <c r="BM27" s="48">
        <v>31509</v>
      </c>
      <c r="BN27" s="48">
        <v>17282</v>
      </c>
      <c r="BO27" s="48">
        <v>4623</v>
      </c>
      <c r="BP27" s="48">
        <v>1049</v>
      </c>
      <c r="BQ27" s="48">
        <v>5672</v>
      </c>
      <c r="BR27" s="48">
        <v>1738</v>
      </c>
      <c r="BS27" s="47">
        <v>274</v>
      </c>
      <c r="BT27" s="48">
        <v>2012</v>
      </c>
      <c r="BU27" s="48">
        <v>19149</v>
      </c>
      <c r="BV27" s="48">
        <v>75624</v>
      </c>
      <c r="BW27" s="47">
        <v>14</v>
      </c>
      <c r="BX27" s="47">
        <v>0</v>
      </c>
      <c r="BY27" s="47">
        <v>14</v>
      </c>
      <c r="BZ27" s="47">
        <v>54</v>
      </c>
      <c r="CA27" s="51">
        <v>2619</v>
      </c>
      <c r="CB27" s="49">
        <v>489</v>
      </c>
      <c r="CC27" s="51">
        <v>3108</v>
      </c>
      <c r="CD27" s="50">
        <f t="shared" si="3"/>
        <v>0.58388126996054857</v>
      </c>
      <c r="CE27" s="51">
        <v>16049</v>
      </c>
      <c r="CF27" s="52" t="s">
        <v>488</v>
      </c>
      <c r="CG27" s="50">
        <f t="shared" si="4"/>
        <v>3.0150291189179033</v>
      </c>
      <c r="CH27" s="49">
        <v>300</v>
      </c>
      <c r="CI27" s="49">
        <v>300</v>
      </c>
      <c r="CJ27" s="52" t="s">
        <v>488</v>
      </c>
      <c r="CK27" s="51">
        <v>8729</v>
      </c>
      <c r="CL27" s="49">
        <v>208</v>
      </c>
      <c r="CM27" s="51">
        <v>19105</v>
      </c>
      <c r="CN27" s="49">
        <v>11785</v>
      </c>
      <c r="CO27" s="51">
        <v>30890</v>
      </c>
      <c r="CP27" s="49">
        <v>300</v>
      </c>
      <c r="CQ27" s="51">
        <v>39827</v>
      </c>
      <c r="CR27" s="50">
        <f t="shared" si="5"/>
        <v>7.4820589892917528</v>
      </c>
      <c r="CS27" s="50">
        <f t="shared" si="7"/>
        <v>2.4815876378590564</v>
      </c>
      <c r="CT27" s="49">
        <v>865</v>
      </c>
      <c r="CU27" s="49">
        <v>372</v>
      </c>
      <c r="CV27" s="49">
        <v>73</v>
      </c>
      <c r="CW27" s="49">
        <v>183</v>
      </c>
      <c r="CX27" s="49">
        <v>0</v>
      </c>
      <c r="CY27" s="49">
        <v>256</v>
      </c>
      <c r="CZ27" s="49">
        <v>33</v>
      </c>
      <c r="DA27" s="49">
        <v>757</v>
      </c>
      <c r="DB27" s="51">
        <v>1665</v>
      </c>
      <c r="DC27" s="49">
        <v>0</v>
      </c>
      <c r="DD27" s="51">
        <v>2422</v>
      </c>
      <c r="DE27" s="49">
        <v>20</v>
      </c>
      <c r="DF27" s="49">
        <v>1</v>
      </c>
      <c r="DG27" s="49">
        <v>1</v>
      </c>
      <c r="DH27" s="49">
        <v>22</v>
      </c>
      <c r="DI27" s="51">
        <v>278</v>
      </c>
      <c r="DJ27" s="49">
        <v>5</v>
      </c>
      <c r="DK27" s="49">
        <v>4</v>
      </c>
      <c r="DL27" s="49">
        <v>8</v>
      </c>
      <c r="DM27" s="51">
        <v>17</v>
      </c>
      <c r="DN27" s="51">
        <v>2439</v>
      </c>
      <c r="DO27" s="50">
        <f t="shared" si="6"/>
        <v>0.45820026300958105</v>
      </c>
      <c r="DP27" s="49">
        <v>140</v>
      </c>
      <c r="DQ27" s="49">
        <v>10</v>
      </c>
      <c r="DR27" s="49">
        <v>228</v>
      </c>
      <c r="DS27" s="49">
        <v>6</v>
      </c>
      <c r="DT27" s="49">
        <v>50</v>
      </c>
      <c r="DU27" s="49">
        <v>6</v>
      </c>
      <c r="DV27" s="49">
        <v>50</v>
      </c>
      <c r="DW27" s="49">
        <v>96</v>
      </c>
      <c r="DX27" s="49">
        <v>9</v>
      </c>
      <c r="DY27" s="49">
        <v>40</v>
      </c>
      <c r="DZ27" s="49">
        <v>880</v>
      </c>
      <c r="EA27" s="51">
        <v>3789</v>
      </c>
      <c r="EB27" s="51">
        <v>17127</v>
      </c>
    </row>
    <row r="28" spans="1:132" s="3" customFormat="1">
      <c r="A28" s="3" t="s">
        <v>131</v>
      </c>
      <c r="B28" s="3" t="s">
        <v>413</v>
      </c>
      <c r="C28" s="3" t="s">
        <v>293</v>
      </c>
      <c r="D28" s="35" t="s">
        <v>187</v>
      </c>
      <c r="E28" s="37">
        <v>1702</v>
      </c>
      <c r="F28" s="37"/>
      <c r="G28" s="37">
        <v>320</v>
      </c>
      <c r="H28" s="36"/>
      <c r="I28" s="37"/>
      <c r="J28" s="37">
        <v>5068</v>
      </c>
      <c r="K28" s="36">
        <v>37</v>
      </c>
      <c r="L28" s="37">
        <v>17000</v>
      </c>
      <c r="M28" s="38">
        <f t="shared" si="0"/>
        <v>3.3543804262036305</v>
      </c>
      <c r="N28" s="39">
        <v>43647</v>
      </c>
      <c r="O28" s="39">
        <v>44012</v>
      </c>
      <c r="P28" s="40">
        <v>76</v>
      </c>
      <c r="Q28" s="40">
        <v>103.5</v>
      </c>
      <c r="R28" s="40">
        <v>32</v>
      </c>
      <c r="S28" s="40">
        <v>211.5</v>
      </c>
      <c r="T28" s="40">
        <v>0</v>
      </c>
      <c r="U28" s="40">
        <v>211.5</v>
      </c>
      <c r="V28" s="40">
        <v>0</v>
      </c>
      <c r="W28" s="40">
        <v>4.4000000000000004</v>
      </c>
      <c r="X28" s="41">
        <v>379250</v>
      </c>
      <c r="Y28" s="42">
        <f t="shared" si="1"/>
        <v>74.832280978689823</v>
      </c>
      <c r="Z28" s="41">
        <v>70</v>
      </c>
      <c r="AA28" s="41">
        <v>75</v>
      </c>
      <c r="AB28" s="41">
        <v>1190</v>
      </c>
      <c r="AC28" s="41">
        <v>48224</v>
      </c>
      <c r="AD28" s="41">
        <v>49414</v>
      </c>
      <c r="AE28" s="41">
        <v>428664</v>
      </c>
      <c r="AF28" s="41">
        <v>1050</v>
      </c>
      <c r="AG28" s="41">
        <v>429714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3">
        <v>390</v>
      </c>
      <c r="AN28" s="41">
        <v>0</v>
      </c>
      <c r="AO28" s="41">
        <v>390</v>
      </c>
      <c r="AP28" s="41">
        <v>0</v>
      </c>
      <c r="AQ28" s="41">
        <v>390</v>
      </c>
      <c r="AR28" s="41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5">
        <v>15535</v>
      </c>
      <c r="AY28" s="45">
        <v>5817</v>
      </c>
      <c r="AZ28" s="45">
        <v>3165</v>
      </c>
      <c r="BA28" s="45">
        <v>24517</v>
      </c>
      <c r="BB28" s="46">
        <f t="shared" si="2"/>
        <v>4.8376085240726123</v>
      </c>
      <c r="BC28" s="45">
        <v>228189</v>
      </c>
      <c r="BD28" s="45">
        <v>71598</v>
      </c>
      <c r="BE28" s="45">
        <v>299787</v>
      </c>
      <c r="BF28" s="45">
        <v>84148</v>
      </c>
      <c r="BG28" s="45">
        <v>429714</v>
      </c>
      <c r="BH28" s="45">
        <v>408452</v>
      </c>
      <c r="BI28" s="45">
        <v>3143</v>
      </c>
      <c r="BJ28" s="45">
        <v>0</v>
      </c>
      <c r="BK28" s="48">
        <v>24913</v>
      </c>
      <c r="BL28" s="48">
        <v>12375</v>
      </c>
      <c r="BM28" s="48">
        <v>37288</v>
      </c>
      <c r="BN28" s="48">
        <v>17439</v>
      </c>
      <c r="BO28" s="48">
        <v>2484</v>
      </c>
      <c r="BP28" s="47">
        <v>801</v>
      </c>
      <c r="BQ28" s="48">
        <v>3285</v>
      </c>
      <c r="BR28" s="48">
        <v>1069</v>
      </c>
      <c r="BS28" s="47">
        <v>344</v>
      </c>
      <c r="BT28" s="48">
        <v>1413</v>
      </c>
      <c r="BU28" s="48">
        <v>19838</v>
      </c>
      <c r="BV28" s="48">
        <v>79263</v>
      </c>
      <c r="BW28" s="47">
        <v>48</v>
      </c>
      <c r="BX28" s="47">
        <v>10</v>
      </c>
      <c r="BY28" s="47">
        <v>58</v>
      </c>
      <c r="BZ28" s="47">
        <v>53</v>
      </c>
      <c r="CA28" s="51">
        <v>4493</v>
      </c>
      <c r="CB28" s="51">
        <v>1369</v>
      </c>
      <c r="CC28" s="51">
        <v>5862</v>
      </c>
      <c r="CD28" s="50">
        <f t="shared" si="3"/>
        <v>1.1566692975532755</v>
      </c>
      <c r="CE28" s="51">
        <v>35204</v>
      </c>
      <c r="CF28" s="52" t="s">
        <v>488</v>
      </c>
      <c r="CG28" s="50">
        <f t="shared" si="4"/>
        <v>6.9463299131807421</v>
      </c>
      <c r="CH28" s="49">
        <v>289</v>
      </c>
      <c r="CI28" s="51">
        <v>24000</v>
      </c>
      <c r="CJ28" s="52" t="s">
        <v>488</v>
      </c>
      <c r="CK28" s="51">
        <v>5008</v>
      </c>
      <c r="CL28" s="51">
        <v>6873</v>
      </c>
      <c r="CM28" s="51">
        <v>18152</v>
      </c>
      <c r="CN28" s="49">
        <v>11465</v>
      </c>
      <c r="CO28" s="51">
        <v>29617</v>
      </c>
      <c r="CP28" s="51">
        <v>1223</v>
      </c>
      <c r="CQ28" s="51">
        <v>41498</v>
      </c>
      <c r="CR28" s="50">
        <f t="shared" si="5"/>
        <v>8.1882399368587215</v>
      </c>
      <c r="CS28" s="50">
        <f t="shared" si="7"/>
        <v>1.1787865015339165</v>
      </c>
      <c r="CT28" s="49">
        <v>576</v>
      </c>
      <c r="CU28" s="49">
        <v>517</v>
      </c>
      <c r="CV28" s="49">
        <v>123</v>
      </c>
      <c r="CW28" s="49">
        <v>96</v>
      </c>
      <c r="CX28" s="49">
        <v>36</v>
      </c>
      <c r="CY28" s="49">
        <v>255</v>
      </c>
      <c r="CZ28" s="49">
        <v>58</v>
      </c>
      <c r="DA28" s="51">
        <v>1040</v>
      </c>
      <c r="DB28" s="51">
        <v>3803</v>
      </c>
      <c r="DC28" s="51">
        <v>1121</v>
      </c>
      <c r="DD28" s="51">
        <v>5964</v>
      </c>
      <c r="DE28" s="49">
        <v>3</v>
      </c>
      <c r="DF28" s="49">
        <v>6</v>
      </c>
      <c r="DG28" s="49">
        <v>5</v>
      </c>
      <c r="DH28" s="49">
        <v>14</v>
      </c>
      <c r="DI28" s="51">
        <v>269</v>
      </c>
      <c r="DJ28" s="49">
        <v>34</v>
      </c>
      <c r="DK28" s="49">
        <v>54</v>
      </c>
      <c r="DL28" s="49">
        <v>30</v>
      </c>
      <c r="DM28" s="51">
        <v>118</v>
      </c>
      <c r="DN28" s="51">
        <v>6082</v>
      </c>
      <c r="DO28" s="50">
        <f t="shared" si="6"/>
        <v>1.2000789265982637</v>
      </c>
      <c r="DP28" s="49">
        <v>262</v>
      </c>
      <c r="DQ28" s="49">
        <v>0</v>
      </c>
      <c r="DR28" s="49">
        <v>0</v>
      </c>
      <c r="DS28" s="49">
        <v>0</v>
      </c>
      <c r="DT28" s="49">
        <v>0</v>
      </c>
      <c r="DU28" s="49">
        <v>12</v>
      </c>
      <c r="DV28" s="49">
        <v>6</v>
      </c>
      <c r="DW28" s="49">
        <v>0</v>
      </c>
      <c r="DX28" s="49">
        <v>12</v>
      </c>
      <c r="DY28" s="49">
        <v>732</v>
      </c>
      <c r="DZ28" s="51">
        <v>5960</v>
      </c>
      <c r="EA28" s="51">
        <v>6025</v>
      </c>
      <c r="EB28" s="51">
        <v>57783</v>
      </c>
    </row>
    <row r="29" spans="1:132" s="3" customFormat="1">
      <c r="A29" s="3" t="s">
        <v>136</v>
      </c>
      <c r="B29" s="3" t="s">
        <v>289</v>
      </c>
      <c r="C29" s="3" t="s">
        <v>289</v>
      </c>
      <c r="D29" s="35" t="s">
        <v>188</v>
      </c>
      <c r="E29" s="37">
        <v>2437</v>
      </c>
      <c r="F29" s="37"/>
      <c r="G29" s="37">
        <v>238</v>
      </c>
      <c r="H29" s="36"/>
      <c r="I29" s="37"/>
      <c r="J29" s="37">
        <v>21593</v>
      </c>
      <c r="K29" s="36">
        <v>42</v>
      </c>
      <c r="L29" s="37">
        <v>24167</v>
      </c>
      <c r="M29" s="38">
        <f t="shared" si="0"/>
        <v>1.119205298013245</v>
      </c>
      <c r="N29" s="39">
        <v>43647</v>
      </c>
      <c r="O29" s="39">
        <v>44012</v>
      </c>
      <c r="P29" s="40">
        <v>165</v>
      </c>
      <c r="Q29" s="40">
        <v>0</v>
      </c>
      <c r="R29" s="40">
        <v>0</v>
      </c>
      <c r="S29" s="40">
        <v>165</v>
      </c>
      <c r="T29" s="40">
        <v>302</v>
      </c>
      <c r="U29" s="40">
        <v>467</v>
      </c>
      <c r="V29" s="40">
        <v>0</v>
      </c>
      <c r="W29" s="40">
        <v>80</v>
      </c>
      <c r="X29" s="41">
        <v>879862</v>
      </c>
      <c r="Y29" s="42">
        <f t="shared" si="1"/>
        <v>40.74755707868291</v>
      </c>
      <c r="Z29" s="41">
        <v>45</v>
      </c>
      <c r="AA29" s="41">
        <v>0</v>
      </c>
      <c r="AB29" s="41">
        <v>8737</v>
      </c>
      <c r="AC29" s="41">
        <v>118655</v>
      </c>
      <c r="AD29" s="41">
        <v>127392</v>
      </c>
      <c r="AE29" s="41">
        <v>1007254</v>
      </c>
      <c r="AF29" s="41">
        <v>175191</v>
      </c>
      <c r="AG29" s="41">
        <v>1182445</v>
      </c>
      <c r="AH29" s="41">
        <v>200</v>
      </c>
      <c r="AI29" s="41">
        <v>900</v>
      </c>
      <c r="AJ29" s="41">
        <v>0</v>
      </c>
      <c r="AK29" s="41">
        <v>1100</v>
      </c>
      <c r="AL29" s="41">
        <v>0</v>
      </c>
      <c r="AM29" s="43">
        <v>390</v>
      </c>
      <c r="AN29" s="41">
        <v>0</v>
      </c>
      <c r="AO29" s="41">
        <v>390</v>
      </c>
      <c r="AP29" s="41">
        <v>680</v>
      </c>
      <c r="AQ29" s="41">
        <v>2170</v>
      </c>
      <c r="AR29" s="41">
        <v>0</v>
      </c>
      <c r="AS29" s="44">
        <v>0</v>
      </c>
      <c r="AT29" s="44">
        <v>0</v>
      </c>
      <c r="AU29" s="44">
        <v>0</v>
      </c>
      <c r="AV29" s="44">
        <v>5000</v>
      </c>
      <c r="AW29" s="44">
        <v>5000</v>
      </c>
      <c r="AX29" s="45">
        <v>59106</v>
      </c>
      <c r="AY29" s="45">
        <v>38200</v>
      </c>
      <c r="AZ29" s="45">
        <v>8074</v>
      </c>
      <c r="BA29" s="45">
        <v>105380</v>
      </c>
      <c r="BB29" s="46">
        <f t="shared" si="2"/>
        <v>4.8802852776362711</v>
      </c>
      <c r="BC29" s="45">
        <v>640744</v>
      </c>
      <c r="BD29" s="45">
        <v>221046</v>
      </c>
      <c r="BE29" s="45">
        <v>861790</v>
      </c>
      <c r="BF29" s="45">
        <v>141253</v>
      </c>
      <c r="BG29" s="45">
        <v>1182445</v>
      </c>
      <c r="BH29" s="45">
        <v>1108423</v>
      </c>
      <c r="BI29" s="45">
        <v>0</v>
      </c>
      <c r="BJ29" s="45">
        <v>13000</v>
      </c>
      <c r="BK29" s="48">
        <v>52781</v>
      </c>
      <c r="BL29" s="48">
        <v>17403</v>
      </c>
      <c r="BM29" s="48">
        <v>70184</v>
      </c>
      <c r="BN29" s="48">
        <v>17439</v>
      </c>
      <c r="BO29" s="48">
        <v>4815</v>
      </c>
      <c r="BP29" s="47">
        <v>865</v>
      </c>
      <c r="BQ29" s="48">
        <v>5680</v>
      </c>
      <c r="BR29" s="48">
        <v>2301</v>
      </c>
      <c r="BS29" s="47">
        <v>391</v>
      </c>
      <c r="BT29" s="48">
        <v>2692</v>
      </c>
      <c r="BU29" s="48">
        <v>19827</v>
      </c>
      <c r="BV29" s="48">
        <v>115822</v>
      </c>
      <c r="BW29" s="47">
        <v>85</v>
      </c>
      <c r="BX29" s="47">
        <v>7</v>
      </c>
      <c r="BY29" s="47">
        <v>92</v>
      </c>
      <c r="BZ29" s="47">
        <v>57</v>
      </c>
      <c r="CA29" s="51">
        <v>9476</v>
      </c>
      <c r="CB29" s="51">
        <v>1275</v>
      </c>
      <c r="CC29" s="51">
        <v>10751</v>
      </c>
      <c r="CD29" s="50">
        <f t="shared" si="3"/>
        <v>0.49789283564118003</v>
      </c>
      <c r="CE29" s="51">
        <v>76915</v>
      </c>
      <c r="CF29" s="52" t="s">
        <v>489</v>
      </c>
      <c r="CG29" s="50">
        <f t="shared" si="4"/>
        <v>3.5620339924975686</v>
      </c>
      <c r="CH29" s="52"/>
      <c r="CI29" s="52"/>
      <c r="CJ29" s="52" t="s">
        <v>488</v>
      </c>
      <c r="CK29" s="51">
        <v>17766</v>
      </c>
      <c r="CL29" s="51">
        <v>1313</v>
      </c>
      <c r="CM29" s="51">
        <v>77283</v>
      </c>
      <c r="CN29" s="49">
        <v>37589</v>
      </c>
      <c r="CO29" s="51">
        <v>114872</v>
      </c>
      <c r="CP29" s="52"/>
      <c r="CQ29" s="51">
        <v>133951</v>
      </c>
      <c r="CR29" s="50">
        <f t="shared" si="5"/>
        <v>6.2034455610614554</v>
      </c>
      <c r="CS29" s="50">
        <f t="shared" si="7"/>
        <v>1.7415458623155431</v>
      </c>
      <c r="CT29" s="51">
        <v>4467</v>
      </c>
      <c r="CU29" s="51">
        <v>3261</v>
      </c>
      <c r="CV29" s="49">
        <v>70</v>
      </c>
      <c r="CW29" s="49">
        <v>160</v>
      </c>
      <c r="CX29" s="49">
        <v>14</v>
      </c>
      <c r="CY29" s="49">
        <v>244</v>
      </c>
      <c r="CZ29" s="49">
        <v>110</v>
      </c>
      <c r="DA29" s="51">
        <v>1220</v>
      </c>
      <c r="DB29" s="51">
        <v>2832</v>
      </c>
      <c r="DC29" s="49">
        <v>50</v>
      </c>
      <c r="DD29" s="51">
        <v>4102</v>
      </c>
      <c r="DE29" s="49">
        <v>5</v>
      </c>
      <c r="DF29" s="49">
        <v>0</v>
      </c>
      <c r="DG29" s="49">
        <v>0</v>
      </c>
      <c r="DH29" s="49">
        <v>5</v>
      </c>
      <c r="DI29" s="51">
        <v>249</v>
      </c>
      <c r="DJ29" s="49">
        <v>0</v>
      </c>
      <c r="DK29" s="49">
        <v>0</v>
      </c>
      <c r="DL29" s="49">
        <v>0</v>
      </c>
      <c r="DM29" s="51">
        <v>0</v>
      </c>
      <c r="DN29" s="51">
        <v>4102</v>
      </c>
      <c r="DO29" s="50">
        <f t="shared" si="6"/>
        <v>0.18996897142592506</v>
      </c>
      <c r="DP29" s="49">
        <v>205</v>
      </c>
      <c r="DQ29" s="49">
        <v>25</v>
      </c>
      <c r="DR29" s="49">
        <v>607</v>
      </c>
      <c r="DS29" s="49">
        <v>20</v>
      </c>
      <c r="DT29" s="51">
        <v>3500</v>
      </c>
      <c r="DU29" s="49">
        <v>104</v>
      </c>
      <c r="DV29" s="49">
        <v>0</v>
      </c>
      <c r="DW29" s="49">
        <v>10</v>
      </c>
      <c r="DX29" s="49">
        <v>17</v>
      </c>
      <c r="DY29" s="49">
        <v>0</v>
      </c>
      <c r="DZ29" s="51">
        <v>8800</v>
      </c>
      <c r="EA29" s="51">
        <v>36400</v>
      </c>
      <c r="EB29" s="51">
        <v>36812</v>
      </c>
    </row>
    <row r="30" spans="1:132" s="3" customFormat="1">
      <c r="A30" s="3" t="s">
        <v>143</v>
      </c>
      <c r="B30" s="3" t="s">
        <v>423</v>
      </c>
      <c r="C30" s="3" t="s">
        <v>294</v>
      </c>
      <c r="D30" s="35" t="s">
        <v>187</v>
      </c>
      <c r="E30" s="37">
        <v>2118</v>
      </c>
      <c r="F30" s="37"/>
      <c r="G30" s="37">
        <v>60</v>
      </c>
      <c r="H30" s="36"/>
      <c r="I30" s="37"/>
      <c r="J30" s="37">
        <v>18975</v>
      </c>
      <c r="K30" s="36">
        <v>41</v>
      </c>
      <c r="L30" s="37">
        <v>7800</v>
      </c>
      <c r="M30" s="38">
        <f t="shared" si="0"/>
        <v>0.41106719367588934</v>
      </c>
      <c r="N30" s="39">
        <v>43647</v>
      </c>
      <c r="O30" s="39">
        <v>44012</v>
      </c>
      <c r="P30" s="40">
        <v>120</v>
      </c>
      <c r="Q30" s="40">
        <v>0</v>
      </c>
      <c r="R30" s="40">
        <v>80</v>
      </c>
      <c r="S30" s="40">
        <v>200</v>
      </c>
      <c r="T30" s="40">
        <v>101</v>
      </c>
      <c r="U30" s="40">
        <v>301</v>
      </c>
      <c r="V30" s="40">
        <v>20</v>
      </c>
      <c r="W30" s="40">
        <v>33</v>
      </c>
      <c r="X30" s="41">
        <v>472534</v>
      </c>
      <c r="Y30" s="42">
        <f t="shared" si="1"/>
        <v>24.902977602108038</v>
      </c>
      <c r="Z30" s="41">
        <v>10</v>
      </c>
      <c r="AA30" s="41">
        <v>0</v>
      </c>
      <c r="AB30" s="41">
        <v>1500</v>
      </c>
      <c r="AC30" s="41">
        <v>8381</v>
      </c>
      <c r="AD30" s="41">
        <v>9881</v>
      </c>
      <c r="AE30" s="41">
        <v>482415</v>
      </c>
      <c r="AF30" s="41">
        <v>485</v>
      </c>
      <c r="AG30" s="41">
        <v>482900</v>
      </c>
      <c r="AH30" s="41">
        <v>0</v>
      </c>
      <c r="AI30" s="53"/>
      <c r="AJ30" s="53"/>
      <c r="AK30" s="41">
        <v>0</v>
      </c>
      <c r="AL30" s="53"/>
      <c r="AM30" s="43">
        <v>390</v>
      </c>
      <c r="AN30" s="41">
        <v>0</v>
      </c>
      <c r="AO30" s="41">
        <v>390</v>
      </c>
      <c r="AP30" s="41">
        <v>0</v>
      </c>
      <c r="AQ30" s="41">
        <v>390</v>
      </c>
      <c r="AR30" s="41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5">
        <v>23805</v>
      </c>
      <c r="AY30" s="45">
        <v>15529</v>
      </c>
      <c r="AZ30" s="45">
        <v>6264</v>
      </c>
      <c r="BA30" s="45">
        <v>45598</v>
      </c>
      <c r="BB30" s="46">
        <f t="shared" si="2"/>
        <v>2.4030566534914359</v>
      </c>
      <c r="BC30" s="45">
        <v>309324</v>
      </c>
      <c r="BD30" s="45">
        <v>24672</v>
      </c>
      <c r="BE30" s="45">
        <v>333996</v>
      </c>
      <c r="BF30" s="45">
        <v>93840</v>
      </c>
      <c r="BG30" s="45">
        <v>482900</v>
      </c>
      <c r="BH30" s="45">
        <v>473434</v>
      </c>
      <c r="BI30" s="45">
        <v>0</v>
      </c>
      <c r="BJ30" s="45">
        <v>4973499</v>
      </c>
      <c r="BK30" s="48">
        <v>28038</v>
      </c>
      <c r="BL30" s="48">
        <v>18172</v>
      </c>
      <c r="BM30" s="48">
        <v>46210</v>
      </c>
      <c r="BN30" s="48">
        <v>16234</v>
      </c>
      <c r="BO30" s="48">
        <v>2464</v>
      </c>
      <c r="BP30" s="47">
        <v>806</v>
      </c>
      <c r="BQ30" s="48">
        <v>3270</v>
      </c>
      <c r="BR30" s="48">
        <v>2858</v>
      </c>
      <c r="BS30" s="47">
        <v>419</v>
      </c>
      <c r="BT30" s="48">
        <v>3277</v>
      </c>
      <c r="BU30" s="48">
        <v>8548</v>
      </c>
      <c r="BV30" s="48">
        <v>77539</v>
      </c>
      <c r="BW30" s="47">
        <v>32</v>
      </c>
      <c r="BX30" s="47">
        <v>9</v>
      </c>
      <c r="BY30" s="47">
        <v>41</v>
      </c>
      <c r="BZ30" s="47">
        <v>53</v>
      </c>
      <c r="CA30" s="49"/>
      <c r="CB30" s="51"/>
      <c r="CC30" s="51">
        <v>8120</v>
      </c>
      <c r="CD30" s="50">
        <f t="shared" si="3"/>
        <v>0.42793148880105403</v>
      </c>
      <c r="CE30" s="51">
        <v>71919</v>
      </c>
      <c r="CF30" s="52" t="s">
        <v>489</v>
      </c>
      <c r="CG30" s="50">
        <f t="shared" si="4"/>
        <v>3.7901976284584982</v>
      </c>
      <c r="CH30" s="51">
        <v>1384</v>
      </c>
      <c r="CI30" s="51">
        <v>2418</v>
      </c>
      <c r="CJ30" s="52" t="s">
        <v>488</v>
      </c>
      <c r="CK30" s="51">
        <v>24107</v>
      </c>
      <c r="CL30" s="51">
        <v>11799</v>
      </c>
      <c r="CM30" s="51">
        <v>50913</v>
      </c>
      <c r="CN30" s="49">
        <v>47262</v>
      </c>
      <c r="CO30" s="51">
        <v>98175</v>
      </c>
      <c r="CP30" s="51">
        <v>3390</v>
      </c>
      <c r="CQ30" s="51">
        <v>134081</v>
      </c>
      <c r="CR30" s="50">
        <f t="shared" si="5"/>
        <v>7.0661923583662718</v>
      </c>
      <c r="CS30" s="50">
        <f t="shared" si="7"/>
        <v>1.8643334862831797</v>
      </c>
      <c r="CT30" s="49">
        <v>605</v>
      </c>
      <c r="CU30" s="49">
        <v>528</v>
      </c>
      <c r="CV30" s="49">
        <v>140</v>
      </c>
      <c r="CW30" s="49">
        <v>91</v>
      </c>
      <c r="CX30" s="49">
        <v>0</v>
      </c>
      <c r="CY30" s="49">
        <v>231</v>
      </c>
      <c r="CZ30" s="49">
        <v>52</v>
      </c>
      <c r="DA30" s="51">
        <v>1293</v>
      </c>
      <c r="DB30" s="51">
        <v>1954</v>
      </c>
      <c r="DC30" s="49">
        <v>0</v>
      </c>
      <c r="DD30" s="51">
        <v>3247</v>
      </c>
      <c r="DE30" s="49">
        <v>15</v>
      </c>
      <c r="DF30" s="49">
        <v>0</v>
      </c>
      <c r="DG30" s="49">
        <v>0</v>
      </c>
      <c r="DH30" s="49">
        <v>15</v>
      </c>
      <c r="DI30" s="51">
        <v>246</v>
      </c>
      <c r="DJ30" s="49">
        <v>117</v>
      </c>
      <c r="DK30" s="49">
        <v>0</v>
      </c>
      <c r="DL30" s="49">
        <v>0</v>
      </c>
      <c r="DM30" s="51">
        <v>117</v>
      </c>
      <c r="DN30" s="51">
        <v>3364</v>
      </c>
      <c r="DO30" s="50">
        <f t="shared" si="6"/>
        <v>0.17728590250329382</v>
      </c>
      <c r="DP30" s="49">
        <v>37</v>
      </c>
      <c r="DQ30" s="49">
        <v>5</v>
      </c>
      <c r="DR30" s="49">
        <v>85</v>
      </c>
      <c r="DS30" s="49">
        <v>6</v>
      </c>
      <c r="DT30" s="49">
        <v>499</v>
      </c>
      <c r="DU30" s="49">
        <v>0</v>
      </c>
      <c r="DV30" s="49">
        <v>0</v>
      </c>
      <c r="DW30" s="49">
        <v>0</v>
      </c>
      <c r="DX30" s="49">
        <v>6</v>
      </c>
      <c r="DY30" s="49">
        <v>72</v>
      </c>
      <c r="DZ30" s="51">
        <v>5361</v>
      </c>
      <c r="EA30" s="49"/>
      <c r="EB30" s="51">
        <v>38084</v>
      </c>
    </row>
    <row r="31" spans="1:132" s="3" customFormat="1">
      <c r="A31" s="3" t="s">
        <v>146</v>
      </c>
      <c r="B31" s="3" t="s">
        <v>426</v>
      </c>
      <c r="C31" s="3" t="s">
        <v>282</v>
      </c>
      <c r="D31" s="35" t="s">
        <v>187</v>
      </c>
      <c r="E31" s="37">
        <v>1716</v>
      </c>
      <c r="F31" s="37"/>
      <c r="G31" s="37">
        <v>389</v>
      </c>
      <c r="H31" s="36"/>
      <c r="I31" s="37"/>
      <c r="J31" s="37">
        <v>9049</v>
      </c>
      <c r="K31" s="36">
        <v>37</v>
      </c>
      <c r="L31" s="37">
        <v>10300</v>
      </c>
      <c r="M31" s="38">
        <f t="shared" si="0"/>
        <v>1.1382473201458725</v>
      </c>
      <c r="N31" s="39">
        <v>43647</v>
      </c>
      <c r="O31" s="39">
        <v>44012</v>
      </c>
      <c r="P31" s="40">
        <v>40</v>
      </c>
      <c r="Q31" s="40">
        <v>70</v>
      </c>
      <c r="R31" s="40">
        <v>0</v>
      </c>
      <c r="S31" s="40">
        <v>110</v>
      </c>
      <c r="T31" s="40">
        <v>197</v>
      </c>
      <c r="U31" s="40">
        <v>307</v>
      </c>
      <c r="V31" s="40">
        <v>0</v>
      </c>
      <c r="W31" s="40">
        <v>6</v>
      </c>
      <c r="X31" s="41">
        <v>609802</v>
      </c>
      <c r="Y31" s="42">
        <f t="shared" si="1"/>
        <v>67.388882749475087</v>
      </c>
      <c r="Z31" s="41">
        <v>50</v>
      </c>
      <c r="AA31" s="41">
        <v>50</v>
      </c>
      <c r="AB31" s="41">
        <v>1630</v>
      </c>
      <c r="AC31" s="41">
        <v>8813</v>
      </c>
      <c r="AD31" s="41">
        <v>10443</v>
      </c>
      <c r="AE31" s="41">
        <v>620245</v>
      </c>
      <c r="AF31" s="41">
        <v>0</v>
      </c>
      <c r="AG31" s="41">
        <v>620245</v>
      </c>
      <c r="AH31" s="41">
        <v>200</v>
      </c>
      <c r="AI31" s="41">
        <v>0</v>
      </c>
      <c r="AJ31" s="41">
        <v>0</v>
      </c>
      <c r="AK31" s="41">
        <v>200</v>
      </c>
      <c r="AL31" s="41">
        <v>0</v>
      </c>
      <c r="AM31" s="43">
        <v>390</v>
      </c>
      <c r="AN31" s="41">
        <v>0</v>
      </c>
      <c r="AO31" s="41">
        <v>390</v>
      </c>
      <c r="AP31" s="41">
        <v>0</v>
      </c>
      <c r="AQ31" s="41">
        <v>590</v>
      </c>
      <c r="AR31" s="41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5">
        <v>27966</v>
      </c>
      <c r="AY31" s="45">
        <v>13440</v>
      </c>
      <c r="AZ31" s="45">
        <v>4751</v>
      </c>
      <c r="BA31" s="45">
        <v>46157</v>
      </c>
      <c r="BB31" s="46">
        <f t="shared" si="2"/>
        <v>5.1007846170847611</v>
      </c>
      <c r="BC31" s="45">
        <v>371432</v>
      </c>
      <c r="BD31" s="45">
        <v>134903</v>
      </c>
      <c r="BE31" s="45">
        <v>506335</v>
      </c>
      <c r="BF31" s="45">
        <v>67753</v>
      </c>
      <c r="BG31" s="45">
        <v>620245</v>
      </c>
      <c r="BH31" s="45">
        <v>620245</v>
      </c>
      <c r="BI31" s="45">
        <v>590</v>
      </c>
      <c r="BJ31" s="45">
        <v>0</v>
      </c>
      <c r="BK31" s="48">
        <v>30360</v>
      </c>
      <c r="BL31" s="48">
        <v>9159</v>
      </c>
      <c r="BM31" s="48">
        <v>39519</v>
      </c>
      <c r="BN31" s="48">
        <v>8952</v>
      </c>
      <c r="BO31" s="48">
        <v>1618</v>
      </c>
      <c r="BP31" s="47">
        <v>433</v>
      </c>
      <c r="BQ31" s="48">
        <v>2051</v>
      </c>
      <c r="BR31" s="48">
        <v>1542</v>
      </c>
      <c r="BS31" s="47">
        <v>261</v>
      </c>
      <c r="BT31" s="48">
        <v>1803</v>
      </c>
      <c r="BU31" s="48">
        <v>11669</v>
      </c>
      <c r="BV31" s="48">
        <v>63994</v>
      </c>
      <c r="BW31" s="47">
        <v>38</v>
      </c>
      <c r="BX31" s="47">
        <v>2</v>
      </c>
      <c r="BY31" s="47">
        <v>40</v>
      </c>
      <c r="BZ31" s="47">
        <v>56</v>
      </c>
      <c r="CA31" s="51">
        <v>1905</v>
      </c>
      <c r="CB31" s="49">
        <v>391</v>
      </c>
      <c r="CC31" s="51">
        <v>2296</v>
      </c>
      <c r="CD31" s="50">
        <f t="shared" si="3"/>
        <v>0.25372969388882749</v>
      </c>
      <c r="CE31" s="51">
        <v>22605</v>
      </c>
      <c r="CF31" s="52" t="s">
        <v>488</v>
      </c>
      <c r="CG31" s="50">
        <f t="shared" si="4"/>
        <v>2.4980660846502376</v>
      </c>
      <c r="CH31" s="49">
        <v>870</v>
      </c>
      <c r="CI31" s="49">
        <v>100</v>
      </c>
      <c r="CJ31" s="52" t="s">
        <v>488</v>
      </c>
      <c r="CK31" s="51">
        <v>5055</v>
      </c>
      <c r="CL31" s="51">
        <v>2295</v>
      </c>
      <c r="CM31" s="51">
        <v>21352</v>
      </c>
      <c r="CN31" s="51">
        <v>9610</v>
      </c>
      <c r="CO31" s="51">
        <v>30962</v>
      </c>
      <c r="CP31" s="51">
        <v>4965</v>
      </c>
      <c r="CQ31" s="51">
        <v>38312</v>
      </c>
      <c r="CR31" s="50">
        <f t="shared" si="5"/>
        <v>4.2338379931484145</v>
      </c>
      <c r="CS31" s="50">
        <f t="shared" si="7"/>
        <v>1.6948462729484628</v>
      </c>
      <c r="CT31" s="51">
        <v>4730</v>
      </c>
      <c r="CU31" s="51">
        <v>5069</v>
      </c>
      <c r="CV31" s="49">
        <v>42</v>
      </c>
      <c r="CW31" s="49">
        <v>122</v>
      </c>
      <c r="CX31" s="49">
        <v>44</v>
      </c>
      <c r="CY31" s="49">
        <v>208</v>
      </c>
      <c r="CZ31" s="49">
        <v>21</v>
      </c>
      <c r="DA31" s="49">
        <v>492</v>
      </c>
      <c r="DB31" s="51">
        <v>2659</v>
      </c>
      <c r="DC31" s="49">
        <v>193</v>
      </c>
      <c r="DD31" s="51">
        <v>3344</v>
      </c>
      <c r="DE31" s="49">
        <v>10</v>
      </c>
      <c r="DF31" s="49">
        <v>2</v>
      </c>
      <c r="DG31" s="49">
        <v>5</v>
      </c>
      <c r="DH31" s="49">
        <v>17</v>
      </c>
      <c r="DI31" s="51">
        <v>225</v>
      </c>
      <c r="DJ31" s="49">
        <v>124</v>
      </c>
      <c r="DK31" s="49">
        <v>5</v>
      </c>
      <c r="DL31" s="49">
        <v>36</v>
      </c>
      <c r="DM31" s="51">
        <v>165</v>
      </c>
      <c r="DN31" s="51">
        <v>3509</v>
      </c>
      <c r="DO31" s="50">
        <f t="shared" si="6"/>
        <v>0.38777765498950162</v>
      </c>
      <c r="DP31" s="49">
        <v>15</v>
      </c>
      <c r="DQ31" s="49">
        <v>6</v>
      </c>
      <c r="DR31" s="49">
        <v>84</v>
      </c>
      <c r="DS31" s="49">
        <v>1</v>
      </c>
      <c r="DT31" s="49">
        <v>30</v>
      </c>
      <c r="DU31" s="49">
        <v>20</v>
      </c>
      <c r="DV31" s="49">
        <v>10</v>
      </c>
      <c r="DW31" s="49">
        <v>2</v>
      </c>
      <c r="DX31" s="49">
        <v>15</v>
      </c>
      <c r="DY31" s="49">
        <v>75</v>
      </c>
      <c r="DZ31" s="51">
        <v>3405</v>
      </c>
      <c r="EA31" s="49"/>
      <c r="EB31" s="51">
        <v>17702</v>
      </c>
    </row>
    <row r="32" spans="1:132" s="3" customFormat="1">
      <c r="A32" s="3" t="s">
        <v>147</v>
      </c>
      <c r="B32" s="3" t="s">
        <v>427</v>
      </c>
      <c r="C32" s="3" t="s">
        <v>288</v>
      </c>
      <c r="D32" s="35" t="s">
        <v>188</v>
      </c>
      <c r="E32" s="37">
        <v>2156</v>
      </c>
      <c r="F32" s="37"/>
      <c r="G32" s="37">
        <v>180</v>
      </c>
      <c r="H32" s="36"/>
      <c r="I32" s="37"/>
      <c r="J32" s="37">
        <v>13233</v>
      </c>
      <c r="K32" s="36">
        <v>42</v>
      </c>
      <c r="L32" s="37">
        <v>15477</v>
      </c>
      <c r="M32" s="38">
        <f t="shared" si="0"/>
        <v>1.1695760598503742</v>
      </c>
      <c r="N32" s="39">
        <v>43647</v>
      </c>
      <c r="O32" s="39">
        <v>44012</v>
      </c>
      <c r="P32" s="40">
        <v>35</v>
      </c>
      <c r="Q32" s="40">
        <v>35</v>
      </c>
      <c r="R32" s="40">
        <v>97</v>
      </c>
      <c r="S32" s="40">
        <v>167</v>
      </c>
      <c r="T32" s="40">
        <v>21</v>
      </c>
      <c r="U32" s="40">
        <v>188</v>
      </c>
      <c r="V32" s="40">
        <v>0</v>
      </c>
      <c r="W32" s="40">
        <v>96</v>
      </c>
      <c r="X32" s="41">
        <v>390325</v>
      </c>
      <c r="Y32" s="42">
        <f t="shared" si="1"/>
        <v>29.496334920275071</v>
      </c>
      <c r="Z32" s="41">
        <v>20</v>
      </c>
      <c r="AA32" s="41">
        <v>20</v>
      </c>
      <c r="AB32" s="41">
        <v>1040</v>
      </c>
      <c r="AC32" s="41">
        <v>23185</v>
      </c>
      <c r="AD32" s="41">
        <v>24225</v>
      </c>
      <c r="AE32" s="41">
        <v>414550</v>
      </c>
      <c r="AF32" s="41">
        <v>0</v>
      </c>
      <c r="AG32" s="41">
        <v>414550</v>
      </c>
      <c r="AH32" s="41">
        <v>200</v>
      </c>
      <c r="AI32" s="53"/>
      <c r="AJ32" s="53"/>
      <c r="AK32" s="41">
        <v>200</v>
      </c>
      <c r="AL32" s="53"/>
      <c r="AM32" s="53"/>
      <c r="AN32" s="41">
        <v>0</v>
      </c>
      <c r="AO32" s="41">
        <v>0</v>
      </c>
      <c r="AP32" s="41">
        <v>0</v>
      </c>
      <c r="AQ32" s="41">
        <v>200</v>
      </c>
      <c r="AR32" s="41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5">
        <v>20250</v>
      </c>
      <c r="AY32" s="45">
        <v>8000</v>
      </c>
      <c r="AZ32" s="45">
        <v>3500</v>
      </c>
      <c r="BA32" s="45">
        <v>31750</v>
      </c>
      <c r="BB32" s="46">
        <f t="shared" si="2"/>
        <v>2.3993047683820752</v>
      </c>
      <c r="BC32" s="45">
        <v>263390</v>
      </c>
      <c r="BD32" s="45">
        <v>51750</v>
      </c>
      <c r="BE32" s="45">
        <v>315140</v>
      </c>
      <c r="BF32" s="45">
        <v>67660</v>
      </c>
      <c r="BG32" s="45">
        <v>414550</v>
      </c>
      <c r="BH32" s="45">
        <v>414550</v>
      </c>
      <c r="BI32" s="45">
        <v>0</v>
      </c>
      <c r="BJ32" s="45">
        <v>0</v>
      </c>
      <c r="BK32" s="48">
        <v>19197</v>
      </c>
      <c r="BL32" s="48">
        <v>10823</v>
      </c>
      <c r="BM32" s="48">
        <v>30020</v>
      </c>
      <c r="BN32" s="48">
        <v>16598</v>
      </c>
      <c r="BO32" s="48">
        <v>2013</v>
      </c>
      <c r="BP32" s="47">
        <v>390</v>
      </c>
      <c r="BQ32" s="48">
        <v>2403</v>
      </c>
      <c r="BR32" s="47">
        <v>817</v>
      </c>
      <c r="BS32" s="47">
        <v>194</v>
      </c>
      <c r="BT32" s="48">
        <v>1011</v>
      </c>
      <c r="BU32" s="48">
        <v>9097</v>
      </c>
      <c r="BV32" s="48">
        <v>59129</v>
      </c>
      <c r="BW32" s="47">
        <v>46</v>
      </c>
      <c r="BX32" s="47">
        <v>7</v>
      </c>
      <c r="BY32" s="47">
        <v>92</v>
      </c>
      <c r="BZ32" s="47">
        <v>57</v>
      </c>
      <c r="CA32" s="51">
        <v>3740</v>
      </c>
      <c r="CB32" s="49">
        <v>832</v>
      </c>
      <c r="CC32" s="51">
        <v>9285</v>
      </c>
      <c r="CD32" s="50">
        <f t="shared" si="3"/>
        <v>0.70165495352527774</v>
      </c>
      <c r="CE32" s="51">
        <v>46856</v>
      </c>
      <c r="CF32" s="52" t="s">
        <v>489</v>
      </c>
      <c r="CG32" s="50">
        <f t="shared" si="4"/>
        <v>3.5408448575530871</v>
      </c>
      <c r="CH32" s="51">
        <v>1003</v>
      </c>
      <c r="CI32" s="52"/>
      <c r="CJ32" s="52" t="s">
        <v>488</v>
      </c>
      <c r="CK32" s="51">
        <v>6672</v>
      </c>
      <c r="CL32" s="51">
        <v>6056</v>
      </c>
      <c r="CM32" s="49"/>
      <c r="CN32" s="49"/>
      <c r="CO32" s="51">
        <v>50442</v>
      </c>
      <c r="CP32" s="49">
        <v>425</v>
      </c>
      <c r="CQ32" s="51">
        <v>63170</v>
      </c>
      <c r="CR32" s="50">
        <f t="shared" si="5"/>
        <v>4.7736718809038008</v>
      </c>
      <c r="CS32" s="50">
        <f t="shared" si="7"/>
        <v>1.348173126173809</v>
      </c>
      <c r="CT32" s="49">
        <v>515</v>
      </c>
      <c r="CU32" s="49">
        <v>743</v>
      </c>
      <c r="CV32" s="49">
        <v>77</v>
      </c>
      <c r="CW32" s="49">
        <v>122</v>
      </c>
      <c r="CX32" s="49">
        <v>0</v>
      </c>
      <c r="CY32" s="49">
        <v>199</v>
      </c>
      <c r="CZ32" s="49">
        <v>0</v>
      </c>
      <c r="DA32" s="49">
        <v>622</v>
      </c>
      <c r="DB32" s="51">
        <v>4238</v>
      </c>
      <c r="DC32" s="49">
        <v>0</v>
      </c>
      <c r="DD32" s="51">
        <v>4860</v>
      </c>
      <c r="DE32" s="49">
        <v>0</v>
      </c>
      <c r="DF32" s="49">
        <v>0</v>
      </c>
      <c r="DG32" s="49">
        <v>0</v>
      </c>
      <c r="DH32" s="49">
        <v>0</v>
      </c>
      <c r="DI32" s="51">
        <v>199</v>
      </c>
      <c r="DJ32" s="49">
        <v>0</v>
      </c>
      <c r="DK32" s="49">
        <v>0</v>
      </c>
      <c r="DL32" s="49">
        <v>0</v>
      </c>
      <c r="DM32" s="51">
        <v>0</v>
      </c>
      <c r="DN32" s="51">
        <v>4860</v>
      </c>
      <c r="DO32" s="50">
        <f t="shared" si="6"/>
        <v>0.36726365903423258</v>
      </c>
      <c r="DP32" s="49">
        <v>155</v>
      </c>
      <c r="DQ32" s="49">
        <v>0</v>
      </c>
      <c r="DR32" s="49">
        <v>0</v>
      </c>
      <c r="DS32" s="49">
        <v>0</v>
      </c>
      <c r="DT32" s="49">
        <v>0</v>
      </c>
      <c r="DU32" s="49">
        <v>204</v>
      </c>
      <c r="DV32" s="49">
        <v>0</v>
      </c>
      <c r="DW32" s="49">
        <v>0</v>
      </c>
      <c r="DX32" s="49">
        <v>6</v>
      </c>
      <c r="DY32" s="49">
        <v>0</v>
      </c>
      <c r="DZ32" s="51">
        <v>4544</v>
      </c>
      <c r="EA32" s="49"/>
      <c r="EB32" s="51">
        <v>9080</v>
      </c>
    </row>
    <row r="33" spans="1:132" s="3" customFormat="1">
      <c r="A33" s="3" t="s">
        <v>148</v>
      </c>
      <c r="B33" s="3" t="s">
        <v>428</v>
      </c>
      <c r="C33" s="3" t="s">
        <v>290</v>
      </c>
      <c r="D33" s="35" t="s">
        <v>188</v>
      </c>
      <c r="E33" s="37">
        <v>2028</v>
      </c>
      <c r="F33" s="37"/>
      <c r="G33" s="37"/>
      <c r="H33" s="36"/>
      <c r="I33" s="37"/>
      <c r="J33" s="37">
        <v>7299</v>
      </c>
      <c r="K33" s="36">
        <v>52</v>
      </c>
      <c r="L33" s="37">
        <v>22146</v>
      </c>
      <c r="M33" s="38">
        <f t="shared" si="0"/>
        <v>3.0341142622277024</v>
      </c>
      <c r="N33" s="39">
        <v>43466</v>
      </c>
      <c r="O33" s="39">
        <v>43830</v>
      </c>
      <c r="P33" s="40">
        <v>100</v>
      </c>
      <c r="Q33" s="40">
        <v>0</v>
      </c>
      <c r="R33" s="40">
        <v>80</v>
      </c>
      <c r="S33" s="40">
        <v>180</v>
      </c>
      <c r="T33" s="40">
        <v>68</v>
      </c>
      <c r="U33" s="40">
        <v>248</v>
      </c>
      <c r="V33" s="40">
        <v>14</v>
      </c>
      <c r="W33" s="40">
        <v>72</v>
      </c>
      <c r="X33" s="41">
        <v>115000</v>
      </c>
      <c r="Y33" s="42">
        <f t="shared" si="1"/>
        <v>15.755582956569393</v>
      </c>
      <c r="Z33" s="41">
        <v>15</v>
      </c>
      <c r="AA33" s="41">
        <v>15</v>
      </c>
      <c r="AB33" s="41">
        <v>2364</v>
      </c>
      <c r="AC33" s="41">
        <v>218320</v>
      </c>
      <c r="AD33" s="41">
        <v>220684</v>
      </c>
      <c r="AE33" s="41">
        <v>335684</v>
      </c>
      <c r="AF33" s="41">
        <v>129575</v>
      </c>
      <c r="AG33" s="41">
        <v>465259</v>
      </c>
      <c r="AH33" s="41">
        <v>200</v>
      </c>
      <c r="AI33" s="41">
        <v>0</v>
      </c>
      <c r="AJ33" s="41">
        <v>0</v>
      </c>
      <c r="AK33" s="41">
        <v>200</v>
      </c>
      <c r="AL33" s="41">
        <v>0</v>
      </c>
      <c r="AM33" s="43">
        <v>682.5</v>
      </c>
      <c r="AN33" s="41">
        <v>0</v>
      </c>
      <c r="AO33" s="41">
        <v>683</v>
      </c>
      <c r="AP33" s="41">
        <v>450</v>
      </c>
      <c r="AQ33" s="41">
        <v>1333</v>
      </c>
      <c r="AR33" s="41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5">
        <v>14997</v>
      </c>
      <c r="AY33" s="45">
        <v>2822</v>
      </c>
      <c r="AZ33" s="45">
        <v>2332</v>
      </c>
      <c r="BA33" s="45">
        <v>20151</v>
      </c>
      <c r="BB33" s="46">
        <f t="shared" si="2"/>
        <v>2.7607891491985201</v>
      </c>
      <c r="BC33" s="45">
        <v>243734</v>
      </c>
      <c r="BD33" s="45">
        <v>52744</v>
      </c>
      <c r="BE33" s="45">
        <v>296478</v>
      </c>
      <c r="BF33" s="45">
        <v>120961</v>
      </c>
      <c r="BG33" s="45">
        <v>465259</v>
      </c>
      <c r="BH33" s="45">
        <v>437590</v>
      </c>
      <c r="BI33" s="45">
        <v>0</v>
      </c>
      <c r="BJ33" s="45">
        <v>0</v>
      </c>
      <c r="BK33" s="48">
        <v>22644</v>
      </c>
      <c r="BL33" s="48">
        <v>6469</v>
      </c>
      <c r="BM33" s="48">
        <v>29113</v>
      </c>
      <c r="BN33" s="48">
        <v>11693</v>
      </c>
      <c r="BO33" s="48">
        <v>1563</v>
      </c>
      <c r="BP33" s="47">
        <v>328</v>
      </c>
      <c r="BQ33" s="48">
        <v>1891</v>
      </c>
      <c r="BR33" s="48">
        <v>1243</v>
      </c>
      <c r="BS33" s="47">
        <v>202</v>
      </c>
      <c r="BT33" s="48">
        <v>1445</v>
      </c>
      <c r="BU33" s="48">
        <v>7959</v>
      </c>
      <c r="BV33" s="48">
        <v>52101</v>
      </c>
      <c r="BW33" s="47">
        <v>30</v>
      </c>
      <c r="BX33" s="47">
        <v>0</v>
      </c>
      <c r="BY33" s="47">
        <v>30</v>
      </c>
      <c r="BZ33" s="47">
        <v>51</v>
      </c>
      <c r="CA33" s="51">
        <v>2981</v>
      </c>
      <c r="CB33" s="49">
        <v>717</v>
      </c>
      <c r="CC33" s="51">
        <v>3698</v>
      </c>
      <c r="CD33" s="50">
        <f t="shared" si="3"/>
        <v>0.50664474585559671</v>
      </c>
      <c r="CE33" s="51">
        <v>51105</v>
      </c>
      <c r="CF33" s="52" t="s">
        <v>488</v>
      </c>
      <c r="CG33" s="50">
        <f t="shared" si="4"/>
        <v>7.0016440608302508</v>
      </c>
      <c r="CH33" s="49">
        <v>0</v>
      </c>
      <c r="CI33" s="49">
        <v>945</v>
      </c>
      <c r="CJ33" s="52" t="s">
        <v>488</v>
      </c>
      <c r="CK33" s="51">
        <v>2841</v>
      </c>
      <c r="CL33" s="49">
        <v>474</v>
      </c>
      <c r="CM33" s="51">
        <v>18418</v>
      </c>
      <c r="CN33" s="51">
        <v>14650</v>
      </c>
      <c r="CO33" s="51">
        <v>33068</v>
      </c>
      <c r="CP33" s="49">
        <v>0</v>
      </c>
      <c r="CQ33" s="51">
        <v>36383</v>
      </c>
      <c r="CR33" s="50">
        <f t="shared" si="5"/>
        <v>4.9846554322509933</v>
      </c>
      <c r="CS33" s="50">
        <f t="shared" si="7"/>
        <v>0.71192642598571565</v>
      </c>
      <c r="CT33" s="49">
        <v>439</v>
      </c>
      <c r="CU33" s="49">
        <v>854</v>
      </c>
      <c r="CV33" s="49">
        <v>44</v>
      </c>
      <c r="CW33" s="49">
        <v>125</v>
      </c>
      <c r="CX33" s="49">
        <v>11</v>
      </c>
      <c r="CY33" s="49">
        <v>180</v>
      </c>
      <c r="CZ33" s="49">
        <v>11</v>
      </c>
      <c r="DA33" s="51">
        <v>1208</v>
      </c>
      <c r="DB33" s="51">
        <v>2568</v>
      </c>
      <c r="DC33" s="49">
        <v>124</v>
      </c>
      <c r="DD33" s="51">
        <v>3900</v>
      </c>
      <c r="DE33" s="49">
        <v>0</v>
      </c>
      <c r="DF33" s="49">
        <v>0</v>
      </c>
      <c r="DG33" s="49">
        <v>0</v>
      </c>
      <c r="DH33" s="49">
        <v>0</v>
      </c>
      <c r="DI33" s="51">
        <v>180</v>
      </c>
      <c r="DJ33" s="49">
        <v>0</v>
      </c>
      <c r="DK33" s="49">
        <v>0</v>
      </c>
      <c r="DL33" s="49">
        <v>0</v>
      </c>
      <c r="DM33" s="51">
        <v>0</v>
      </c>
      <c r="DN33" s="51">
        <v>3900</v>
      </c>
      <c r="DO33" s="50">
        <f t="shared" si="6"/>
        <v>0.53431976983148377</v>
      </c>
      <c r="DP33" s="49">
        <v>11</v>
      </c>
      <c r="DQ33" s="49">
        <v>28</v>
      </c>
      <c r="DR33" s="51">
        <v>1834</v>
      </c>
      <c r="DS33" s="49">
        <v>0</v>
      </c>
      <c r="DT33" s="49">
        <v>0</v>
      </c>
      <c r="DU33" s="49">
        <v>18</v>
      </c>
      <c r="DV33" s="49">
        <v>180</v>
      </c>
      <c r="DW33" s="49">
        <v>3</v>
      </c>
      <c r="DX33" s="49">
        <v>12</v>
      </c>
      <c r="DY33" s="49">
        <v>52</v>
      </c>
      <c r="DZ33" s="51">
        <v>4414</v>
      </c>
      <c r="EA33" s="51">
        <v>38097</v>
      </c>
      <c r="EB33" s="51">
        <v>21000</v>
      </c>
    </row>
    <row r="34" spans="1:132" s="3" customFormat="1">
      <c r="A34" s="3" t="s">
        <v>152</v>
      </c>
      <c r="B34" s="3" t="s">
        <v>346</v>
      </c>
      <c r="C34" s="3" t="s">
        <v>288</v>
      </c>
      <c r="D34" s="35" t="s">
        <v>187</v>
      </c>
      <c r="E34" s="37">
        <v>1924</v>
      </c>
      <c r="F34" s="37"/>
      <c r="G34" s="37"/>
      <c r="H34" s="36"/>
      <c r="I34" s="37"/>
      <c r="J34" s="37">
        <v>6530</v>
      </c>
      <c r="K34" s="36">
        <v>52</v>
      </c>
      <c r="L34" s="37">
        <v>5000</v>
      </c>
      <c r="M34" s="38">
        <f t="shared" si="0"/>
        <v>0.76569678407350694</v>
      </c>
      <c r="N34" s="39">
        <v>43466</v>
      </c>
      <c r="O34" s="39">
        <v>43830</v>
      </c>
      <c r="P34" s="40">
        <v>0</v>
      </c>
      <c r="Q34" s="40">
        <v>0</v>
      </c>
      <c r="R34" s="40">
        <v>160</v>
      </c>
      <c r="S34" s="40">
        <v>160</v>
      </c>
      <c r="T34" s="40">
        <v>67</v>
      </c>
      <c r="U34" s="40">
        <v>227</v>
      </c>
      <c r="V34" s="40">
        <v>0</v>
      </c>
      <c r="W34" s="40">
        <v>12</v>
      </c>
      <c r="X34" s="41">
        <v>153000</v>
      </c>
      <c r="Y34" s="42">
        <f t="shared" si="1"/>
        <v>23.43032159264931</v>
      </c>
      <c r="Z34" s="41">
        <v>0</v>
      </c>
      <c r="AA34" s="41">
        <v>0</v>
      </c>
      <c r="AB34" s="41">
        <v>0</v>
      </c>
      <c r="AC34" s="41">
        <v>17171</v>
      </c>
      <c r="AD34" s="41">
        <v>17171</v>
      </c>
      <c r="AE34" s="41">
        <v>170171</v>
      </c>
      <c r="AF34" s="41">
        <v>70440</v>
      </c>
      <c r="AG34" s="41">
        <v>240611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3">
        <v>390</v>
      </c>
      <c r="AN34" s="41">
        <v>0</v>
      </c>
      <c r="AO34" s="41">
        <v>390</v>
      </c>
      <c r="AP34" s="41">
        <v>0</v>
      </c>
      <c r="AQ34" s="41">
        <v>390</v>
      </c>
      <c r="AR34" s="41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5"/>
      <c r="AY34" s="45"/>
      <c r="AZ34" s="45"/>
      <c r="BA34" s="45">
        <v>13262</v>
      </c>
      <c r="BB34" s="46">
        <f t="shared" si="2"/>
        <v>2.0309341500765696</v>
      </c>
      <c r="BC34" s="45">
        <v>113217</v>
      </c>
      <c r="BD34" s="45">
        <v>13371</v>
      </c>
      <c r="BE34" s="45">
        <v>126588</v>
      </c>
      <c r="BF34" s="45">
        <v>79430</v>
      </c>
      <c r="BG34" s="45">
        <v>240611</v>
      </c>
      <c r="BH34" s="45">
        <v>219280</v>
      </c>
      <c r="BI34" s="45">
        <v>10354</v>
      </c>
      <c r="BJ34" s="45">
        <v>2600</v>
      </c>
      <c r="BK34" s="47"/>
      <c r="BL34" s="47"/>
      <c r="BM34" s="48">
        <v>17928</v>
      </c>
      <c r="BN34" s="48">
        <v>9245</v>
      </c>
      <c r="BO34" s="47">
        <v>252</v>
      </c>
      <c r="BP34" s="47">
        <v>50</v>
      </c>
      <c r="BQ34" s="47">
        <v>302</v>
      </c>
      <c r="BR34" s="47">
        <v>64</v>
      </c>
      <c r="BS34" s="47">
        <v>1</v>
      </c>
      <c r="BT34" s="47">
        <v>65</v>
      </c>
      <c r="BU34" s="48">
        <v>5947</v>
      </c>
      <c r="BV34" s="48">
        <v>33487</v>
      </c>
      <c r="BW34" s="47">
        <v>25</v>
      </c>
      <c r="BX34" s="47">
        <v>5</v>
      </c>
      <c r="BY34" s="47">
        <v>30</v>
      </c>
      <c r="BZ34" s="47">
        <v>51</v>
      </c>
      <c r="CA34" s="49"/>
      <c r="CB34" s="49"/>
      <c r="CC34" s="51">
        <v>2209</v>
      </c>
      <c r="CD34" s="50">
        <f t="shared" si="3"/>
        <v>0.33828483920367536</v>
      </c>
      <c r="CE34" s="51">
        <v>18858</v>
      </c>
      <c r="CF34" s="52" t="s">
        <v>489</v>
      </c>
      <c r="CG34" s="50">
        <f t="shared" si="4"/>
        <v>2.8879019908116388</v>
      </c>
      <c r="CH34" s="49">
        <v>0</v>
      </c>
      <c r="CI34" s="49">
        <v>72</v>
      </c>
      <c r="CJ34" s="52" t="s">
        <v>489</v>
      </c>
      <c r="CK34" s="49">
        <v>859</v>
      </c>
      <c r="CL34" s="49">
        <v>13</v>
      </c>
      <c r="CM34" s="49"/>
      <c r="CN34" s="49"/>
      <c r="CO34" s="51">
        <v>8091</v>
      </c>
      <c r="CP34" s="49">
        <v>0</v>
      </c>
      <c r="CQ34" s="51">
        <v>8963</v>
      </c>
      <c r="CR34" s="50">
        <f t="shared" si="5"/>
        <v>1.3725880551301683</v>
      </c>
      <c r="CS34" s="50">
        <f t="shared" si="7"/>
        <v>0.47528900201505991</v>
      </c>
      <c r="CT34" s="49">
        <v>155</v>
      </c>
      <c r="CU34" s="49">
        <v>219</v>
      </c>
      <c r="CV34" s="49">
        <v>138</v>
      </c>
      <c r="CW34" s="49">
        <v>180</v>
      </c>
      <c r="CX34" s="49">
        <v>76</v>
      </c>
      <c r="CY34" s="49">
        <v>394</v>
      </c>
      <c r="CZ34" s="49">
        <v>30</v>
      </c>
      <c r="DA34" s="51">
        <v>1120</v>
      </c>
      <c r="DB34" s="51">
        <v>1691</v>
      </c>
      <c r="DC34" s="49">
        <v>183</v>
      </c>
      <c r="DD34" s="51">
        <v>2994</v>
      </c>
      <c r="DE34" s="49">
        <v>0</v>
      </c>
      <c r="DF34" s="49">
        <v>0</v>
      </c>
      <c r="DG34" s="49">
        <v>0</v>
      </c>
      <c r="DH34" s="49">
        <v>0</v>
      </c>
      <c r="DI34" s="51">
        <v>394</v>
      </c>
      <c r="DJ34" s="49">
        <v>0</v>
      </c>
      <c r="DK34" s="49">
        <v>0</v>
      </c>
      <c r="DL34" s="49">
        <v>0</v>
      </c>
      <c r="DM34" s="51">
        <v>0</v>
      </c>
      <c r="DN34" s="51">
        <v>2994</v>
      </c>
      <c r="DO34" s="50">
        <f t="shared" si="6"/>
        <v>0.45849923430321593</v>
      </c>
      <c r="DP34" s="49">
        <v>0</v>
      </c>
      <c r="DQ34" s="49">
        <v>0</v>
      </c>
      <c r="DR34" s="49">
        <v>0</v>
      </c>
      <c r="DS34" s="49">
        <v>0</v>
      </c>
      <c r="DT34" s="49">
        <v>0</v>
      </c>
      <c r="DU34" s="49">
        <v>0</v>
      </c>
      <c r="DV34" s="49">
        <v>0</v>
      </c>
      <c r="DW34" s="49">
        <v>0</v>
      </c>
      <c r="DX34" s="49">
        <v>6</v>
      </c>
      <c r="DY34" s="49">
        <v>16</v>
      </c>
      <c r="DZ34" s="51">
        <v>2241</v>
      </c>
      <c r="EA34" s="51">
        <v>10528</v>
      </c>
      <c r="EB34" s="51">
        <v>13530</v>
      </c>
    </row>
    <row r="35" spans="1:132" s="3" customFormat="1">
      <c r="A35" s="3" t="s">
        <v>164</v>
      </c>
      <c r="B35" s="3" t="s">
        <v>441</v>
      </c>
      <c r="C35" s="3" t="s">
        <v>287</v>
      </c>
      <c r="D35" s="35" t="s">
        <v>187</v>
      </c>
      <c r="E35" s="37">
        <v>2528</v>
      </c>
      <c r="F35" s="37"/>
      <c r="G35" s="37"/>
      <c r="H35" s="36"/>
      <c r="I35" s="37"/>
      <c r="J35" s="37">
        <v>5141</v>
      </c>
      <c r="K35" s="36">
        <v>52</v>
      </c>
      <c r="L35" s="37">
        <v>7656</v>
      </c>
      <c r="M35" s="38">
        <f t="shared" si="0"/>
        <v>1.4892044349348377</v>
      </c>
      <c r="N35" s="39">
        <v>43466</v>
      </c>
      <c r="O35" s="39">
        <v>43830</v>
      </c>
      <c r="P35" s="40">
        <v>0</v>
      </c>
      <c r="Q35" s="40">
        <v>110</v>
      </c>
      <c r="R35" s="40">
        <v>0</v>
      </c>
      <c r="S35" s="40">
        <v>110</v>
      </c>
      <c r="T35" s="40">
        <v>89</v>
      </c>
      <c r="U35" s="40">
        <v>199</v>
      </c>
      <c r="V35" s="40">
        <v>0</v>
      </c>
      <c r="W35" s="40">
        <v>14</v>
      </c>
      <c r="X35" s="41">
        <v>484430</v>
      </c>
      <c r="Y35" s="42">
        <f t="shared" si="1"/>
        <v>94.228749270569935</v>
      </c>
      <c r="Z35" s="41">
        <v>25</v>
      </c>
      <c r="AA35" s="41">
        <v>0</v>
      </c>
      <c r="AB35" s="41">
        <v>2920</v>
      </c>
      <c r="AC35" s="41">
        <v>11367</v>
      </c>
      <c r="AD35" s="41">
        <v>14287</v>
      </c>
      <c r="AE35" s="41">
        <v>498717</v>
      </c>
      <c r="AF35" s="41">
        <v>15000</v>
      </c>
      <c r="AG35" s="41">
        <v>513717</v>
      </c>
      <c r="AH35" s="41">
        <v>200</v>
      </c>
      <c r="AI35" s="41">
        <v>0</v>
      </c>
      <c r="AJ35" s="41">
        <v>0</v>
      </c>
      <c r="AK35" s="41">
        <v>200</v>
      </c>
      <c r="AL35" s="41">
        <v>0</v>
      </c>
      <c r="AM35" s="53"/>
      <c r="AN35" s="41">
        <v>0</v>
      </c>
      <c r="AO35" s="41">
        <v>0</v>
      </c>
      <c r="AP35" s="41">
        <v>0</v>
      </c>
      <c r="AQ35" s="41">
        <v>200</v>
      </c>
      <c r="AR35" s="41">
        <v>0</v>
      </c>
      <c r="AS35" s="44">
        <v>0</v>
      </c>
      <c r="AT35" s="44">
        <v>0</v>
      </c>
      <c r="AU35" s="44">
        <v>0</v>
      </c>
      <c r="AV35" s="44">
        <v>10600</v>
      </c>
      <c r="AW35" s="44">
        <v>10600</v>
      </c>
      <c r="AX35" s="45"/>
      <c r="AY35" s="45"/>
      <c r="AZ35" s="45"/>
      <c r="BA35" s="45">
        <v>33730</v>
      </c>
      <c r="BB35" s="46">
        <f t="shared" si="2"/>
        <v>6.5609803540167286</v>
      </c>
      <c r="BC35" s="45">
        <v>196950</v>
      </c>
      <c r="BD35" s="45">
        <v>50891</v>
      </c>
      <c r="BE35" s="45">
        <v>247841</v>
      </c>
      <c r="BF35" s="45">
        <v>239811</v>
      </c>
      <c r="BG35" s="45">
        <v>513717</v>
      </c>
      <c r="BH35" s="45">
        <v>521382</v>
      </c>
      <c r="BI35" s="45">
        <v>492</v>
      </c>
      <c r="BJ35" s="45">
        <v>10600</v>
      </c>
      <c r="BK35" s="47"/>
      <c r="BL35" s="47"/>
      <c r="BM35" s="48">
        <v>19318</v>
      </c>
      <c r="BN35" s="48">
        <v>12780</v>
      </c>
      <c r="BO35" s="47">
        <v>684</v>
      </c>
      <c r="BP35" s="47">
        <v>418</v>
      </c>
      <c r="BQ35" s="48">
        <v>1102</v>
      </c>
      <c r="BR35" s="47">
        <v>442</v>
      </c>
      <c r="BS35" s="47">
        <v>305</v>
      </c>
      <c r="BT35" s="47">
        <v>747</v>
      </c>
      <c r="BU35" s="48">
        <v>18645</v>
      </c>
      <c r="BV35" s="48">
        <v>52592</v>
      </c>
      <c r="BW35" s="47">
        <v>30</v>
      </c>
      <c r="BX35" s="47">
        <v>4</v>
      </c>
      <c r="BY35" s="47">
        <v>34</v>
      </c>
      <c r="BZ35" s="47">
        <v>53</v>
      </c>
      <c r="CA35" s="51">
        <v>2396</v>
      </c>
      <c r="CB35" s="49">
        <v>506</v>
      </c>
      <c r="CC35" s="51">
        <v>2902</v>
      </c>
      <c r="CD35" s="50">
        <f t="shared" si="3"/>
        <v>0.56448161836218635</v>
      </c>
      <c r="CE35" s="51">
        <v>67496</v>
      </c>
      <c r="CF35" s="52" t="s">
        <v>489</v>
      </c>
      <c r="CG35" s="50">
        <f t="shared" si="4"/>
        <v>13.128963236724372</v>
      </c>
      <c r="CH35" s="49"/>
      <c r="CI35" s="49"/>
      <c r="CJ35" s="52" t="s">
        <v>488</v>
      </c>
      <c r="CK35" s="51">
        <v>8519</v>
      </c>
      <c r="CL35" s="51">
        <v>1120</v>
      </c>
      <c r="CM35" s="49"/>
      <c r="CN35" s="49"/>
      <c r="CO35" s="51">
        <v>38018</v>
      </c>
      <c r="CP35" s="49">
        <v>0</v>
      </c>
      <c r="CQ35" s="51">
        <v>47657</v>
      </c>
      <c r="CR35" s="50">
        <f t="shared" si="5"/>
        <v>9.2699863839719896</v>
      </c>
      <c r="CS35" s="50">
        <f t="shared" si="7"/>
        <v>0.70607147090197941</v>
      </c>
      <c r="CT35" s="49">
        <v>733</v>
      </c>
      <c r="CU35" s="51">
        <v>2505</v>
      </c>
      <c r="CV35" s="49">
        <v>118</v>
      </c>
      <c r="CW35" s="49">
        <v>198</v>
      </c>
      <c r="CX35" s="49">
        <v>0</v>
      </c>
      <c r="CY35" s="49">
        <v>316</v>
      </c>
      <c r="CZ35" s="49">
        <v>13</v>
      </c>
      <c r="DA35" s="51">
        <v>1567</v>
      </c>
      <c r="DB35" s="51">
        <v>2517</v>
      </c>
      <c r="DC35" s="49">
        <v>0</v>
      </c>
      <c r="DD35" s="51">
        <v>4084</v>
      </c>
      <c r="DE35" s="49">
        <v>0</v>
      </c>
      <c r="DF35" s="49">
        <v>0</v>
      </c>
      <c r="DG35" s="49">
        <v>0</v>
      </c>
      <c r="DH35" s="49">
        <v>0</v>
      </c>
      <c r="DI35" s="51">
        <v>316</v>
      </c>
      <c r="DJ35" s="49">
        <v>0</v>
      </c>
      <c r="DK35" s="49">
        <v>0</v>
      </c>
      <c r="DL35" s="49">
        <v>0</v>
      </c>
      <c r="DM35" s="51">
        <v>0</v>
      </c>
      <c r="DN35" s="51">
        <v>4084</v>
      </c>
      <c r="DO35" s="50">
        <f t="shared" si="6"/>
        <v>0.79439797704726711</v>
      </c>
      <c r="DP35" s="49"/>
      <c r="DQ35" s="49">
        <v>0</v>
      </c>
      <c r="DR35" s="49">
        <v>0</v>
      </c>
      <c r="DS35" s="49"/>
      <c r="DT35" s="49"/>
      <c r="DU35" s="49">
        <v>2</v>
      </c>
      <c r="DV35" s="49">
        <v>4</v>
      </c>
      <c r="DW35" s="49">
        <v>3</v>
      </c>
      <c r="DX35" s="49">
        <v>10</v>
      </c>
      <c r="DY35" s="49"/>
      <c r="DZ35" s="51">
        <v>5389</v>
      </c>
      <c r="EA35" s="49"/>
      <c r="EB35" s="51">
        <v>10816</v>
      </c>
    </row>
    <row r="36" spans="1:132" s="3" customFormat="1">
      <c r="A36" s="3" t="s">
        <v>180</v>
      </c>
      <c r="B36" s="3" t="s">
        <v>453</v>
      </c>
      <c r="C36" s="3" t="s">
        <v>294</v>
      </c>
      <c r="D36" s="35" t="s">
        <v>187</v>
      </c>
      <c r="E36" s="37">
        <v>1368</v>
      </c>
      <c r="F36" s="37"/>
      <c r="G36" s="37">
        <v>44</v>
      </c>
      <c r="H36" s="36"/>
      <c r="I36" s="37"/>
      <c r="J36" s="37">
        <v>7232</v>
      </c>
      <c r="K36" s="36">
        <v>36</v>
      </c>
      <c r="L36" s="37">
        <v>2000</v>
      </c>
      <c r="M36" s="38">
        <f t="shared" si="0"/>
        <v>0.27654867256637167</v>
      </c>
      <c r="N36" s="39">
        <v>43647</v>
      </c>
      <c r="O36" s="39">
        <v>44012</v>
      </c>
      <c r="P36" s="40">
        <v>0</v>
      </c>
      <c r="Q36" s="40">
        <v>40</v>
      </c>
      <c r="R36" s="40">
        <v>24</v>
      </c>
      <c r="S36" s="40">
        <v>64</v>
      </c>
      <c r="T36" s="40">
        <v>14</v>
      </c>
      <c r="U36" s="40">
        <v>78</v>
      </c>
      <c r="V36" s="40">
        <v>0</v>
      </c>
      <c r="W36" s="40">
        <v>2</v>
      </c>
      <c r="X36" s="41">
        <v>219131</v>
      </c>
      <c r="Y36" s="42">
        <f t="shared" si="1"/>
        <v>30.300193584070797</v>
      </c>
      <c r="Z36" s="41">
        <v>10</v>
      </c>
      <c r="AA36" s="41">
        <v>10</v>
      </c>
      <c r="AB36" s="41">
        <v>0</v>
      </c>
      <c r="AC36" s="41">
        <v>812</v>
      </c>
      <c r="AD36" s="41">
        <v>812</v>
      </c>
      <c r="AE36" s="41">
        <v>219943</v>
      </c>
      <c r="AF36" s="41">
        <v>0</v>
      </c>
      <c r="AG36" s="41">
        <v>219943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3">
        <v>292.5</v>
      </c>
      <c r="AN36" s="41">
        <v>10627</v>
      </c>
      <c r="AO36" s="41">
        <v>10920</v>
      </c>
      <c r="AP36" s="41">
        <v>0</v>
      </c>
      <c r="AQ36" s="41">
        <v>10920</v>
      </c>
      <c r="AR36" s="41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5">
        <v>11568</v>
      </c>
      <c r="AY36" s="45">
        <v>4958</v>
      </c>
      <c r="AZ36" s="45">
        <v>0</v>
      </c>
      <c r="BA36" s="45">
        <v>16526</v>
      </c>
      <c r="BB36" s="46">
        <f t="shared" si="2"/>
        <v>2.2851216814159292</v>
      </c>
      <c r="BC36" s="45">
        <v>103283</v>
      </c>
      <c r="BD36" s="45">
        <v>41244</v>
      </c>
      <c r="BE36" s="45">
        <v>144527</v>
      </c>
      <c r="BF36" s="45">
        <v>32976</v>
      </c>
      <c r="BG36" s="45">
        <v>219943</v>
      </c>
      <c r="BH36" s="45">
        <v>194029</v>
      </c>
      <c r="BI36" s="45">
        <v>0</v>
      </c>
      <c r="BJ36" s="45">
        <v>0</v>
      </c>
      <c r="BK36" s="48">
        <v>5638</v>
      </c>
      <c r="BL36" s="48">
        <v>4254</v>
      </c>
      <c r="BM36" s="48">
        <v>9892</v>
      </c>
      <c r="BN36" s="48">
        <v>17439</v>
      </c>
      <c r="BO36" s="47"/>
      <c r="BP36" s="47"/>
      <c r="BQ36" s="47">
        <v>694</v>
      </c>
      <c r="BR36" s="47">
        <v>313</v>
      </c>
      <c r="BS36" s="47">
        <v>48</v>
      </c>
      <c r="BT36" s="47">
        <v>361</v>
      </c>
      <c r="BU36" s="48">
        <v>19838</v>
      </c>
      <c r="BV36" s="48">
        <v>48224</v>
      </c>
      <c r="BW36" s="47"/>
      <c r="BX36" s="47"/>
      <c r="BY36" s="47"/>
      <c r="BZ36" s="47">
        <v>52</v>
      </c>
      <c r="CA36" s="51">
        <v>4202</v>
      </c>
      <c r="CB36" s="49">
        <v>221</v>
      </c>
      <c r="CC36" s="51">
        <v>4423</v>
      </c>
      <c r="CD36" s="50">
        <f t="shared" si="3"/>
        <v>0.61158738938053092</v>
      </c>
      <c r="CE36" s="51">
        <v>8742</v>
      </c>
      <c r="CF36" s="52" t="s">
        <v>489</v>
      </c>
      <c r="CG36" s="50">
        <f t="shared" si="4"/>
        <v>1.2087942477876106</v>
      </c>
      <c r="CH36" s="49">
        <v>42</v>
      </c>
      <c r="CI36" s="49">
        <v>134</v>
      </c>
      <c r="CJ36" s="52" t="s">
        <v>489</v>
      </c>
      <c r="CK36" s="51">
        <v>2959</v>
      </c>
      <c r="CL36" s="49">
        <v>850</v>
      </c>
      <c r="CM36" s="51">
        <v>3995</v>
      </c>
      <c r="CN36" s="51">
        <v>4586</v>
      </c>
      <c r="CO36" s="51">
        <v>8581</v>
      </c>
      <c r="CP36" s="49">
        <v>58</v>
      </c>
      <c r="CQ36" s="51">
        <v>12390</v>
      </c>
      <c r="CR36" s="50">
        <f t="shared" si="5"/>
        <v>1.7132190265486726</v>
      </c>
      <c r="CS36" s="50">
        <f t="shared" si="7"/>
        <v>1.4172958133150309</v>
      </c>
      <c r="CT36" s="49">
        <v>156</v>
      </c>
      <c r="CU36" s="49">
        <v>168</v>
      </c>
      <c r="CV36" s="49">
        <v>59</v>
      </c>
      <c r="CW36" s="49">
        <v>58</v>
      </c>
      <c r="CX36" s="49">
        <v>29</v>
      </c>
      <c r="CY36" s="49">
        <v>146</v>
      </c>
      <c r="CZ36" s="49">
        <v>5</v>
      </c>
      <c r="DA36" s="49">
        <v>400</v>
      </c>
      <c r="DB36" s="49">
        <v>287</v>
      </c>
      <c r="DC36" s="49">
        <v>158</v>
      </c>
      <c r="DD36" s="51">
        <v>845</v>
      </c>
      <c r="DE36" s="49">
        <v>0</v>
      </c>
      <c r="DF36" s="49">
        <v>0</v>
      </c>
      <c r="DG36" s="49">
        <v>16</v>
      </c>
      <c r="DH36" s="49">
        <v>16</v>
      </c>
      <c r="DI36" s="51">
        <v>162</v>
      </c>
      <c r="DJ36" s="49">
        <v>0</v>
      </c>
      <c r="DK36" s="49">
        <v>0</v>
      </c>
      <c r="DL36" s="49">
        <v>72</v>
      </c>
      <c r="DM36" s="51">
        <v>72</v>
      </c>
      <c r="DN36" s="51">
        <v>917</v>
      </c>
      <c r="DO36" s="50">
        <f t="shared" si="6"/>
        <v>0.12679756637168141</v>
      </c>
      <c r="DP36" s="49">
        <v>0</v>
      </c>
      <c r="DQ36" s="49">
        <v>18</v>
      </c>
      <c r="DR36" s="51">
        <v>3344</v>
      </c>
      <c r="DS36" s="49">
        <v>0</v>
      </c>
      <c r="DT36" s="49">
        <v>0</v>
      </c>
      <c r="DU36" s="49">
        <v>5</v>
      </c>
      <c r="DV36" s="49">
        <v>0</v>
      </c>
      <c r="DW36" s="49">
        <v>0</v>
      </c>
      <c r="DX36" s="49">
        <v>2</v>
      </c>
      <c r="DY36" s="49">
        <v>85</v>
      </c>
      <c r="DZ36" s="51">
        <v>1881</v>
      </c>
      <c r="EA36" s="49"/>
      <c r="EB36" s="51">
        <v>3577</v>
      </c>
    </row>
    <row r="37" spans="1:132" ht="12.75" customHeight="1">
      <c r="D37" s="59"/>
      <c r="E37" s="87"/>
      <c r="F37" s="87"/>
      <c r="G37" s="87"/>
      <c r="H37" s="60"/>
      <c r="I37" s="87"/>
      <c r="J37" s="59"/>
      <c r="K37" s="60"/>
      <c r="L37" s="59"/>
      <c r="M37" s="61"/>
      <c r="N37" s="62"/>
      <c r="O37" s="62"/>
      <c r="P37" s="63"/>
      <c r="Q37" s="63"/>
      <c r="R37" s="63"/>
      <c r="S37" s="63"/>
      <c r="T37" s="63"/>
      <c r="U37" s="63"/>
      <c r="V37" s="63"/>
      <c r="W37" s="63"/>
      <c r="X37" s="64"/>
      <c r="Y37" s="65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6"/>
      <c r="AT37" s="66"/>
      <c r="AU37" s="66"/>
      <c r="AV37" s="66"/>
      <c r="AW37" s="66"/>
      <c r="AX37" s="67"/>
      <c r="AY37" s="67"/>
      <c r="AZ37" s="67"/>
      <c r="BA37" s="67"/>
      <c r="BB37" s="68"/>
      <c r="BC37" s="67"/>
      <c r="BD37" s="67"/>
      <c r="BE37" s="67"/>
      <c r="BF37" s="67"/>
      <c r="BG37" s="67"/>
      <c r="BH37" s="67"/>
      <c r="BI37" s="67"/>
      <c r="BJ37" s="67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70"/>
      <c r="CB37" s="70"/>
      <c r="CC37" s="70"/>
      <c r="CD37" s="71"/>
      <c r="CE37" s="70"/>
      <c r="CF37" s="70"/>
      <c r="CG37" s="71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1"/>
      <c r="CS37" s="71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94"/>
      <c r="DE37" s="70"/>
      <c r="DF37" s="70"/>
      <c r="DG37" s="70"/>
      <c r="DH37" s="70"/>
      <c r="DI37" s="70"/>
      <c r="DJ37" s="70"/>
      <c r="DK37" s="70"/>
      <c r="DL37" s="70"/>
      <c r="DM37" s="94"/>
      <c r="DN37" s="94"/>
      <c r="DO37" s="50"/>
      <c r="DP37" s="70"/>
      <c r="DQ37" s="6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</row>
    <row r="38" spans="1:132" s="4" customFormat="1" ht="12.75" customHeight="1">
      <c r="A38" s="4" t="s">
        <v>468</v>
      </c>
      <c r="D38" s="72"/>
      <c r="E38" s="88">
        <f>SUM(E5:E36)</f>
        <v>59918</v>
      </c>
      <c r="F38" s="88">
        <f>SUM(F5:F36)</f>
        <v>136</v>
      </c>
      <c r="G38" s="88">
        <f>SUM(G5:G36)</f>
        <v>4838</v>
      </c>
      <c r="H38" s="73"/>
      <c r="I38" s="88"/>
      <c r="J38" s="88">
        <f>SUM(J5:J36)</f>
        <v>354943</v>
      </c>
      <c r="K38" s="88">
        <f>SUM(K5:K36)</f>
        <v>1290</v>
      </c>
      <c r="L38" s="88">
        <f>SUM(L5:L36)</f>
        <v>383373</v>
      </c>
      <c r="M38" s="74">
        <f>SUM(M5:M36)</f>
        <v>37.917224186839242</v>
      </c>
      <c r="N38" s="73"/>
      <c r="O38" s="73"/>
      <c r="P38" s="90">
        <f t="shared" ref="P38:Y38" si="8">SUM(P5:P36)</f>
        <v>2126.25</v>
      </c>
      <c r="Q38" s="90">
        <f t="shared" si="8"/>
        <v>1409</v>
      </c>
      <c r="R38" s="90">
        <f t="shared" si="8"/>
        <v>1110</v>
      </c>
      <c r="S38" s="90">
        <f t="shared" si="8"/>
        <v>4645.25</v>
      </c>
      <c r="T38" s="90">
        <f t="shared" si="8"/>
        <v>3526.8</v>
      </c>
      <c r="U38" s="90">
        <f t="shared" si="8"/>
        <v>8172.05</v>
      </c>
      <c r="V38" s="90">
        <f t="shared" si="8"/>
        <v>68.5</v>
      </c>
      <c r="W38" s="90">
        <f t="shared" si="8"/>
        <v>921.9</v>
      </c>
      <c r="X38" s="76">
        <f t="shared" si="8"/>
        <v>13637521</v>
      </c>
      <c r="Y38" s="76">
        <f t="shared" si="8"/>
        <v>1243.1391481361272</v>
      </c>
      <c r="Z38" s="76"/>
      <c r="AA38" s="76"/>
      <c r="AB38" s="76">
        <f t="shared" ref="AB38:BG38" si="9">SUM(AB5:AB36)</f>
        <v>50250</v>
      </c>
      <c r="AC38" s="76">
        <f t="shared" si="9"/>
        <v>1446260</v>
      </c>
      <c r="AD38" s="76">
        <f t="shared" si="9"/>
        <v>1496510</v>
      </c>
      <c r="AE38" s="76">
        <f t="shared" si="9"/>
        <v>15134031</v>
      </c>
      <c r="AF38" s="76">
        <f t="shared" si="9"/>
        <v>1158976</v>
      </c>
      <c r="AG38" s="76">
        <f t="shared" si="9"/>
        <v>16293007</v>
      </c>
      <c r="AH38" s="76">
        <f t="shared" si="9"/>
        <v>4600</v>
      </c>
      <c r="AI38" s="76">
        <f t="shared" si="9"/>
        <v>3425</v>
      </c>
      <c r="AJ38" s="76">
        <f t="shared" si="9"/>
        <v>0</v>
      </c>
      <c r="AK38" s="76">
        <f t="shared" si="9"/>
        <v>8025</v>
      </c>
      <c r="AL38" s="76">
        <f t="shared" si="9"/>
        <v>0</v>
      </c>
      <c r="AM38" s="76">
        <f t="shared" si="9"/>
        <v>12074</v>
      </c>
      <c r="AN38" s="76">
        <f t="shared" si="9"/>
        <v>11077</v>
      </c>
      <c r="AO38" s="76">
        <f t="shared" si="9"/>
        <v>23153</v>
      </c>
      <c r="AP38" s="76">
        <f t="shared" si="9"/>
        <v>135786</v>
      </c>
      <c r="AQ38" s="76">
        <f t="shared" si="9"/>
        <v>166964</v>
      </c>
      <c r="AR38" s="76">
        <f t="shared" si="9"/>
        <v>244170</v>
      </c>
      <c r="AS38" s="77">
        <f t="shared" si="9"/>
        <v>140124</v>
      </c>
      <c r="AT38" s="77">
        <f t="shared" si="9"/>
        <v>12500</v>
      </c>
      <c r="AU38" s="77">
        <f t="shared" si="9"/>
        <v>0</v>
      </c>
      <c r="AV38" s="77">
        <f t="shared" si="9"/>
        <v>234073</v>
      </c>
      <c r="AW38" s="77">
        <f t="shared" si="9"/>
        <v>386697</v>
      </c>
      <c r="AX38" s="78">
        <f t="shared" si="9"/>
        <v>595649</v>
      </c>
      <c r="AY38" s="78">
        <f t="shared" si="9"/>
        <v>261674</v>
      </c>
      <c r="AZ38" s="78">
        <f t="shared" si="9"/>
        <v>125475</v>
      </c>
      <c r="BA38" s="78">
        <f t="shared" si="9"/>
        <v>1277442</v>
      </c>
      <c r="BB38" s="78">
        <f t="shared" si="9"/>
        <v>119.41289110849307</v>
      </c>
      <c r="BC38" s="78">
        <f t="shared" si="9"/>
        <v>8500389</v>
      </c>
      <c r="BD38" s="78">
        <f t="shared" si="9"/>
        <v>2545324</v>
      </c>
      <c r="BE38" s="78">
        <f t="shared" si="9"/>
        <v>11182506</v>
      </c>
      <c r="BF38" s="78">
        <f t="shared" si="9"/>
        <v>2593549</v>
      </c>
      <c r="BG38" s="78">
        <v>16293007</v>
      </c>
      <c r="BH38" s="78">
        <f t="shared" ref="BH38:CC38" si="10">SUM(BH5:BH36)</f>
        <v>15053497</v>
      </c>
      <c r="BI38" s="78">
        <f t="shared" si="10"/>
        <v>35399</v>
      </c>
      <c r="BJ38" s="78">
        <f t="shared" si="10"/>
        <v>5222353</v>
      </c>
      <c r="BK38" s="91">
        <f t="shared" si="10"/>
        <v>680254</v>
      </c>
      <c r="BL38" s="91">
        <f t="shared" si="10"/>
        <v>381950</v>
      </c>
      <c r="BM38" s="91">
        <f t="shared" si="10"/>
        <v>1196038</v>
      </c>
      <c r="BN38" s="91">
        <f t="shared" si="10"/>
        <v>471756</v>
      </c>
      <c r="BO38" s="91">
        <f t="shared" si="10"/>
        <v>61176</v>
      </c>
      <c r="BP38" s="91">
        <f t="shared" si="10"/>
        <v>19115</v>
      </c>
      <c r="BQ38" s="91">
        <f t="shared" si="10"/>
        <v>98647</v>
      </c>
      <c r="BR38" s="91">
        <f t="shared" si="10"/>
        <v>41483</v>
      </c>
      <c r="BS38" s="91">
        <f t="shared" si="10"/>
        <v>13188</v>
      </c>
      <c r="BT38" s="91">
        <f t="shared" si="10"/>
        <v>65792</v>
      </c>
      <c r="BU38" s="91">
        <f t="shared" si="10"/>
        <v>412078</v>
      </c>
      <c r="BV38" s="91">
        <f t="shared" si="10"/>
        <v>2244311</v>
      </c>
      <c r="BW38" s="91">
        <f t="shared" si="10"/>
        <v>1557</v>
      </c>
      <c r="BX38" s="91">
        <f t="shared" si="10"/>
        <v>315</v>
      </c>
      <c r="BY38" s="91">
        <f t="shared" si="10"/>
        <v>2019</v>
      </c>
      <c r="BZ38" s="91">
        <f t="shared" si="10"/>
        <v>1707</v>
      </c>
      <c r="CA38" s="92">
        <f t="shared" si="10"/>
        <v>104751</v>
      </c>
      <c r="CB38" s="92">
        <f t="shared" si="10"/>
        <v>23446</v>
      </c>
      <c r="CC38" s="92">
        <f t="shared" si="10"/>
        <v>162650</v>
      </c>
      <c r="CD38" s="79"/>
      <c r="CE38" s="92">
        <f>SUM(CE5:CE36)</f>
        <v>1573419</v>
      </c>
      <c r="CF38" s="79"/>
      <c r="CG38" s="79"/>
      <c r="CH38" s="92">
        <f>SUM(CH5:CH36)</f>
        <v>35716</v>
      </c>
      <c r="CI38" s="92">
        <f>SUM(CI5:CI36)</f>
        <v>109934</v>
      </c>
      <c r="CJ38" s="92"/>
      <c r="CK38" s="92">
        <f t="shared" ref="CK38:DC38" si="11">SUM(CK5:CK36)</f>
        <v>361261</v>
      </c>
      <c r="CL38" s="92">
        <f t="shared" si="11"/>
        <v>164862</v>
      </c>
      <c r="CM38" s="92">
        <f t="shared" si="11"/>
        <v>850911</v>
      </c>
      <c r="CN38" s="92">
        <f t="shared" si="11"/>
        <v>772561</v>
      </c>
      <c r="CO38" s="92">
        <f t="shared" si="11"/>
        <v>2097502</v>
      </c>
      <c r="CP38" s="92">
        <f t="shared" si="11"/>
        <v>104118</v>
      </c>
      <c r="CQ38" s="92">
        <f t="shared" si="11"/>
        <v>2623625</v>
      </c>
      <c r="CR38" s="92"/>
      <c r="CS38" s="92"/>
      <c r="CT38" s="92">
        <f t="shared" si="11"/>
        <v>33662</v>
      </c>
      <c r="CU38" s="92">
        <f t="shared" si="11"/>
        <v>36596</v>
      </c>
      <c r="CV38" s="92">
        <f t="shared" si="11"/>
        <v>2953</v>
      </c>
      <c r="CW38" s="92">
        <f t="shared" si="11"/>
        <v>5022</v>
      </c>
      <c r="CX38" s="92">
        <f t="shared" si="11"/>
        <v>782</v>
      </c>
      <c r="CY38" s="92">
        <f t="shared" si="11"/>
        <v>10350</v>
      </c>
      <c r="CZ38" s="92">
        <f t="shared" si="11"/>
        <v>2114</v>
      </c>
      <c r="DA38" s="92">
        <f t="shared" si="11"/>
        <v>35473</v>
      </c>
      <c r="DB38" s="92">
        <f t="shared" si="11"/>
        <v>120655</v>
      </c>
      <c r="DC38" s="92">
        <f t="shared" si="11"/>
        <v>6377</v>
      </c>
      <c r="DD38" s="92">
        <v>328009</v>
      </c>
      <c r="DE38" s="92">
        <f>SUM(DE5:DE36)</f>
        <v>183</v>
      </c>
      <c r="DF38" s="92">
        <f>SUM(DF5:DF36)</f>
        <v>238</v>
      </c>
      <c r="DG38" s="92">
        <f>SUM(DG5:DG36)</f>
        <v>68</v>
      </c>
      <c r="DH38" s="92">
        <v>1501</v>
      </c>
      <c r="DI38" s="92">
        <v>23464</v>
      </c>
      <c r="DJ38" s="92">
        <f>SUM(DJ5:DJ36)</f>
        <v>2350</v>
      </c>
      <c r="DK38" s="92">
        <f>SUM(DK5:DK36)</f>
        <v>6030</v>
      </c>
      <c r="DL38" s="92">
        <f>SUM(DL5:DL36)</f>
        <v>305</v>
      </c>
      <c r="DM38" s="92">
        <v>17569</v>
      </c>
      <c r="DN38" s="92">
        <f>SUM(DN5:DN36)</f>
        <v>192765</v>
      </c>
      <c r="DO38" s="80"/>
      <c r="DP38" s="92">
        <f t="shared" ref="DP38:EB38" si="12">SUM(DP5:DP36)</f>
        <v>4884</v>
      </c>
      <c r="DQ38" s="92">
        <f t="shared" si="12"/>
        <v>488</v>
      </c>
      <c r="DR38" s="92">
        <f t="shared" si="12"/>
        <v>30465</v>
      </c>
      <c r="DS38" s="92">
        <f t="shared" si="12"/>
        <v>696</v>
      </c>
      <c r="DT38" s="92">
        <f t="shared" si="12"/>
        <v>20325</v>
      </c>
      <c r="DU38" s="92">
        <f t="shared" si="12"/>
        <v>1678</v>
      </c>
      <c r="DV38" s="92">
        <f t="shared" si="12"/>
        <v>2239</v>
      </c>
      <c r="DW38" s="92">
        <f t="shared" si="12"/>
        <v>577</v>
      </c>
      <c r="DX38" s="92">
        <f t="shared" si="12"/>
        <v>363</v>
      </c>
      <c r="DY38" s="92">
        <f t="shared" si="12"/>
        <v>10623</v>
      </c>
      <c r="DZ38" s="92">
        <f t="shared" si="12"/>
        <v>190444</v>
      </c>
      <c r="EA38" s="92">
        <f t="shared" si="12"/>
        <v>367374</v>
      </c>
      <c r="EB38" s="92">
        <f t="shared" si="12"/>
        <v>954374</v>
      </c>
    </row>
    <row r="39" spans="1:132" s="4" customFormat="1" ht="12.75" customHeight="1">
      <c r="D39" s="72"/>
      <c r="E39" s="88"/>
      <c r="F39" s="88"/>
      <c r="G39" s="88"/>
      <c r="H39" s="73"/>
      <c r="I39" s="88"/>
      <c r="J39" s="88"/>
      <c r="K39" s="88"/>
      <c r="L39" s="88"/>
      <c r="M39" s="74"/>
      <c r="N39" s="73"/>
      <c r="O39" s="73"/>
      <c r="P39" s="75"/>
      <c r="Q39" s="75"/>
      <c r="R39" s="75"/>
      <c r="S39" s="75"/>
      <c r="T39" s="75"/>
      <c r="U39" s="75"/>
      <c r="V39" s="75"/>
      <c r="W39" s="75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7"/>
      <c r="AT39" s="77"/>
      <c r="AU39" s="77"/>
      <c r="AV39" s="77"/>
      <c r="AW39" s="77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2"/>
      <c r="CB39" s="92"/>
      <c r="CC39" s="92"/>
      <c r="CD39" s="79"/>
      <c r="CE39" s="92"/>
      <c r="CF39" s="79"/>
      <c r="CG39" s="79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80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</row>
    <row r="40" spans="1:132" s="4" customFormat="1" ht="12.75" customHeight="1">
      <c r="A40" s="4" t="s">
        <v>469</v>
      </c>
      <c r="D40" s="72"/>
      <c r="E40" s="88">
        <f>AVERAGE(E5:E36)</f>
        <v>1872.4375</v>
      </c>
      <c r="F40" s="88">
        <f>AVERAGE(F5:F36)</f>
        <v>45.333333333333336</v>
      </c>
      <c r="G40" s="88">
        <f>AVERAGE(G5:G36)</f>
        <v>201.58333333333334</v>
      </c>
      <c r="H40" s="73"/>
      <c r="I40" s="88"/>
      <c r="J40" s="88">
        <f>AVERAGE(J5:J36)</f>
        <v>11091.96875</v>
      </c>
      <c r="K40" s="88">
        <f>AVERAGE(K5:K36)</f>
        <v>40.3125</v>
      </c>
      <c r="L40" s="88">
        <f>AVERAGE(L5:L36)</f>
        <v>11980.40625</v>
      </c>
      <c r="M40" s="74">
        <f>AVERAGE(M5:M36)</f>
        <v>1.1849132558387263</v>
      </c>
      <c r="N40" s="73"/>
      <c r="O40" s="73"/>
      <c r="P40" s="81">
        <f t="shared" ref="P40:AU40" si="13">AVERAGE(P5:P36)</f>
        <v>66.4453125</v>
      </c>
      <c r="Q40" s="81">
        <f t="shared" si="13"/>
        <v>44.03125</v>
      </c>
      <c r="R40" s="81">
        <f t="shared" si="13"/>
        <v>34.6875</v>
      </c>
      <c r="S40" s="81">
        <f t="shared" si="13"/>
        <v>145.1640625</v>
      </c>
      <c r="T40" s="81">
        <f t="shared" si="13"/>
        <v>110.21250000000001</v>
      </c>
      <c r="U40" s="81">
        <f t="shared" si="13"/>
        <v>255.37656250000001</v>
      </c>
      <c r="V40" s="81">
        <f t="shared" si="13"/>
        <v>2.140625</v>
      </c>
      <c r="W40" s="81">
        <f t="shared" si="13"/>
        <v>28.809374999999999</v>
      </c>
      <c r="X40" s="76">
        <f t="shared" si="13"/>
        <v>426172.53125</v>
      </c>
      <c r="Y40" s="82">
        <f t="shared" si="13"/>
        <v>38.848098379253976</v>
      </c>
      <c r="Z40" s="76">
        <f t="shared" si="13"/>
        <v>20.8125</v>
      </c>
      <c r="AA40" s="76">
        <f t="shared" si="13"/>
        <v>15.15625</v>
      </c>
      <c r="AB40" s="76">
        <f t="shared" si="13"/>
        <v>1570.3125</v>
      </c>
      <c r="AC40" s="76">
        <f t="shared" si="13"/>
        <v>45195.625</v>
      </c>
      <c r="AD40" s="76">
        <f t="shared" si="13"/>
        <v>46765.9375</v>
      </c>
      <c r="AE40" s="76">
        <f t="shared" si="13"/>
        <v>472938.46875</v>
      </c>
      <c r="AF40" s="76">
        <f t="shared" si="13"/>
        <v>36218</v>
      </c>
      <c r="AG40" s="76">
        <f t="shared" si="13"/>
        <v>509156.46875</v>
      </c>
      <c r="AH40" s="76">
        <f t="shared" si="13"/>
        <v>148.38709677419354</v>
      </c>
      <c r="AI40" s="76">
        <f t="shared" si="13"/>
        <v>122.32142857142857</v>
      </c>
      <c r="AJ40" s="76">
        <f t="shared" si="13"/>
        <v>0</v>
      </c>
      <c r="AK40" s="76">
        <f t="shared" si="13"/>
        <v>250.78125</v>
      </c>
      <c r="AL40" s="76">
        <f t="shared" si="13"/>
        <v>0</v>
      </c>
      <c r="AM40" s="76">
        <f t="shared" si="13"/>
        <v>416.34482758620692</v>
      </c>
      <c r="AN40" s="76">
        <f t="shared" si="13"/>
        <v>346.15625</v>
      </c>
      <c r="AO40" s="76">
        <f t="shared" si="13"/>
        <v>723.53125</v>
      </c>
      <c r="AP40" s="76">
        <f t="shared" si="13"/>
        <v>4243.3125</v>
      </c>
      <c r="AQ40" s="76">
        <f t="shared" si="13"/>
        <v>5217.625</v>
      </c>
      <c r="AR40" s="76">
        <f t="shared" si="13"/>
        <v>7630.3125</v>
      </c>
      <c r="AS40" s="77">
        <f t="shared" si="13"/>
        <v>4520.1290322580644</v>
      </c>
      <c r="AT40" s="77">
        <f t="shared" si="13"/>
        <v>403.22580645161293</v>
      </c>
      <c r="AU40" s="77">
        <f t="shared" si="13"/>
        <v>0</v>
      </c>
      <c r="AV40" s="77">
        <f t="shared" ref="AV40:CE40" si="14">AVERAGE(AV5:AV36)</f>
        <v>7550.7419354838712</v>
      </c>
      <c r="AW40" s="77">
        <f t="shared" si="14"/>
        <v>12084.28125</v>
      </c>
      <c r="AX40" s="78">
        <f t="shared" si="14"/>
        <v>22061.074074074073</v>
      </c>
      <c r="AY40" s="78">
        <f t="shared" si="14"/>
        <v>9691.6296296296296</v>
      </c>
      <c r="AZ40" s="78">
        <f t="shared" si="14"/>
        <v>4647.2222222222226</v>
      </c>
      <c r="BA40" s="78">
        <f t="shared" si="14"/>
        <v>39920.0625</v>
      </c>
      <c r="BB40" s="78">
        <f t="shared" si="14"/>
        <v>3.7316528471404085</v>
      </c>
      <c r="BC40" s="78">
        <f t="shared" si="14"/>
        <v>283346.3</v>
      </c>
      <c r="BD40" s="78">
        <f t="shared" si="14"/>
        <v>84844.133333333331</v>
      </c>
      <c r="BE40" s="78">
        <f t="shared" si="14"/>
        <v>360726</v>
      </c>
      <c r="BF40" s="78">
        <f t="shared" si="14"/>
        <v>83662.870967741939</v>
      </c>
      <c r="BG40" s="78">
        <v>509156.46875</v>
      </c>
      <c r="BH40" s="78">
        <f t="shared" si="14"/>
        <v>470421.78125</v>
      </c>
      <c r="BI40" s="78">
        <f t="shared" si="14"/>
        <v>1106.21875</v>
      </c>
      <c r="BJ40" s="78">
        <f t="shared" si="14"/>
        <v>168463</v>
      </c>
      <c r="BK40" s="91">
        <f t="shared" si="14"/>
        <v>25194.592592592591</v>
      </c>
      <c r="BL40" s="91">
        <f t="shared" si="14"/>
        <v>14146.296296296296</v>
      </c>
      <c r="BM40" s="91">
        <f t="shared" si="14"/>
        <v>37376.1875</v>
      </c>
      <c r="BN40" s="91">
        <f t="shared" si="14"/>
        <v>15217.935483870968</v>
      </c>
      <c r="BO40" s="91">
        <f t="shared" si="14"/>
        <v>2265.7777777777778</v>
      </c>
      <c r="BP40" s="91">
        <f t="shared" si="14"/>
        <v>707.96296296296293</v>
      </c>
      <c r="BQ40" s="91">
        <f t="shared" si="14"/>
        <v>3082.71875</v>
      </c>
      <c r="BR40" s="91">
        <f t="shared" si="14"/>
        <v>1481.5357142857142</v>
      </c>
      <c r="BS40" s="91">
        <f t="shared" si="14"/>
        <v>471</v>
      </c>
      <c r="BT40" s="91">
        <f t="shared" si="14"/>
        <v>2056</v>
      </c>
      <c r="BU40" s="91">
        <f t="shared" si="14"/>
        <v>13292.838709677419</v>
      </c>
      <c r="BV40" s="91">
        <f t="shared" si="14"/>
        <v>70134.71875</v>
      </c>
      <c r="BW40" s="91">
        <f t="shared" si="14"/>
        <v>51.9</v>
      </c>
      <c r="BX40" s="91">
        <f t="shared" si="14"/>
        <v>10.5</v>
      </c>
      <c r="BY40" s="91">
        <f t="shared" si="14"/>
        <v>65.129032258064512</v>
      </c>
      <c r="BZ40" s="91">
        <f t="shared" si="14"/>
        <v>53.34375</v>
      </c>
      <c r="CA40" s="92">
        <f t="shared" si="14"/>
        <v>4364.625</v>
      </c>
      <c r="CB40" s="92">
        <f t="shared" si="14"/>
        <v>976.91666666666663</v>
      </c>
      <c r="CC40" s="92">
        <f t="shared" si="14"/>
        <v>5246.7741935483873</v>
      </c>
      <c r="CD40" s="80">
        <f t="shared" si="14"/>
        <v>0.49296424989258281</v>
      </c>
      <c r="CE40" s="92">
        <f t="shared" si="14"/>
        <v>49169.34375</v>
      </c>
      <c r="CF40" s="79"/>
      <c r="CG40" s="80">
        <f>AVERAGE(CG5:CG36)</f>
        <v>4.7028868708176317</v>
      </c>
      <c r="CH40" s="92">
        <f>AVERAGE(CH5:CH36)</f>
        <v>1373.6923076923076</v>
      </c>
      <c r="CI40" s="92">
        <f>AVERAGE(CI5:CI36)</f>
        <v>4997</v>
      </c>
      <c r="CJ40" s="92"/>
      <c r="CK40" s="92">
        <f t="shared" ref="CK40:DC40" si="15">AVERAGE(CK5:CK36)</f>
        <v>11289.40625</v>
      </c>
      <c r="CL40" s="92">
        <f t="shared" si="15"/>
        <v>5318.1290322580644</v>
      </c>
      <c r="CM40" s="92">
        <f t="shared" si="15"/>
        <v>34036.44</v>
      </c>
      <c r="CN40" s="92">
        <f t="shared" si="15"/>
        <v>30902.44</v>
      </c>
      <c r="CO40" s="92">
        <f t="shared" si="15"/>
        <v>65546.9375</v>
      </c>
      <c r="CP40" s="92">
        <f t="shared" si="15"/>
        <v>3470.6</v>
      </c>
      <c r="CQ40" s="92">
        <f t="shared" si="15"/>
        <v>81988.28125</v>
      </c>
      <c r="CR40" s="95">
        <f t="shared" si="15"/>
        <v>7.0145357207703682</v>
      </c>
      <c r="CS40" s="95">
        <f t="shared" ref="CS40" si="16">AVERAGE(CS5:CS36)</f>
        <v>1.6984691077968737</v>
      </c>
      <c r="CT40" s="92">
        <f t="shared" si="15"/>
        <v>1051.9375</v>
      </c>
      <c r="CU40" s="92">
        <f t="shared" si="15"/>
        <v>1143.625</v>
      </c>
      <c r="CV40" s="92">
        <f t="shared" si="15"/>
        <v>92.28125</v>
      </c>
      <c r="CW40" s="92">
        <f t="shared" si="15"/>
        <v>156.9375</v>
      </c>
      <c r="CX40" s="92">
        <f t="shared" si="15"/>
        <v>24.4375</v>
      </c>
      <c r="CY40" s="92">
        <f t="shared" si="15"/>
        <v>323.4375</v>
      </c>
      <c r="CZ40" s="92">
        <f t="shared" si="15"/>
        <v>66.0625</v>
      </c>
      <c r="DA40" s="92">
        <f t="shared" si="15"/>
        <v>1144.2903225806451</v>
      </c>
      <c r="DB40" s="92">
        <f t="shared" si="15"/>
        <v>3892.0967741935483</v>
      </c>
      <c r="DC40" s="92">
        <f t="shared" si="15"/>
        <v>205.70967741935485</v>
      </c>
      <c r="DD40" s="92">
        <v>2186.7266666666665</v>
      </c>
      <c r="DE40" s="92">
        <f>AVERAGE(DE5:DE36)</f>
        <v>5.71875</v>
      </c>
      <c r="DF40" s="92">
        <f>AVERAGE(DF5:DF36)</f>
        <v>7.4375</v>
      </c>
      <c r="DG40" s="92">
        <f>AVERAGE(DG5:DG36)</f>
        <v>2.125</v>
      </c>
      <c r="DH40" s="92">
        <v>9.6838709677419352</v>
      </c>
      <c r="DI40" s="92">
        <v>151.38064516129032</v>
      </c>
      <c r="DJ40" s="92">
        <f>AVERAGE(DJ5:DJ36)</f>
        <v>73.4375</v>
      </c>
      <c r="DK40" s="92">
        <f>AVERAGE(DK5:DK36)</f>
        <v>188.4375</v>
      </c>
      <c r="DL40" s="92">
        <f>AVERAGE(DL5:DL36)</f>
        <v>9.53125</v>
      </c>
      <c r="DM40" s="92">
        <v>114.83006535947712</v>
      </c>
      <c r="DN40" s="92">
        <f>AVERAGE(DN5:DN36)</f>
        <v>6023.90625</v>
      </c>
      <c r="DO40" s="80">
        <f>DN40/J40</f>
        <v>0.54308719991660637</v>
      </c>
      <c r="DP40" s="92">
        <f t="shared" ref="DP40:EB40" si="17">AVERAGE(DP5:DP36)</f>
        <v>162.80000000000001</v>
      </c>
      <c r="DQ40" s="92">
        <f t="shared" si="17"/>
        <v>15.25</v>
      </c>
      <c r="DR40" s="92">
        <f t="shared" si="17"/>
        <v>952.03125</v>
      </c>
      <c r="DS40" s="92">
        <f t="shared" si="17"/>
        <v>22.451612903225808</v>
      </c>
      <c r="DT40" s="92">
        <f t="shared" si="17"/>
        <v>655.64516129032256</v>
      </c>
      <c r="DU40" s="92">
        <f t="shared" si="17"/>
        <v>54.12903225806452</v>
      </c>
      <c r="DV40" s="92">
        <f t="shared" si="17"/>
        <v>69.96875</v>
      </c>
      <c r="DW40" s="92">
        <f t="shared" si="17"/>
        <v>18.03125</v>
      </c>
      <c r="DX40" s="92">
        <f t="shared" si="17"/>
        <v>11.34375</v>
      </c>
      <c r="DY40" s="92">
        <f t="shared" si="17"/>
        <v>366.31034482758622</v>
      </c>
      <c r="DZ40" s="92">
        <f t="shared" si="17"/>
        <v>6143.3548387096771</v>
      </c>
      <c r="EA40" s="92">
        <f t="shared" si="17"/>
        <v>15972.782608695652</v>
      </c>
      <c r="EB40" s="92">
        <f t="shared" si="17"/>
        <v>32909.448275862072</v>
      </c>
    </row>
    <row r="41" spans="1:132" s="4" customFormat="1" ht="12.75" customHeight="1">
      <c r="A41" s="4" t="s">
        <v>470</v>
      </c>
      <c r="D41" s="72"/>
      <c r="E41" s="88">
        <f>MEDIAN(E5:E36)</f>
        <v>1924</v>
      </c>
      <c r="F41" s="88">
        <f>MEDIAN(F5:F36)</f>
        <v>21</v>
      </c>
      <c r="G41" s="88">
        <f>MEDIAN(G5:G36)</f>
        <v>209</v>
      </c>
      <c r="H41" s="73"/>
      <c r="I41" s="88"/>
      <c r="J41" s="88">
        <f>MEDIAN(J5:J36)</f>
        <v>8288.5</v>
      </c>
      <c r="K41" s="88">
        <f>MEDIAN(K5:K36)</f>
        <v>38</v>
      </c>
      <c r="L41" s="88">
        <f>MEDIAN(L5:L36)</f>
        <v>10850</v>
      </c>
      <c r="M41" s="74">
        <f>MEDIAN(M5:M36)</f>
        <v>1.0983854303862148</v>
      </c>
      <c r="N41" s="73"/>
      <c r="O41" s="73"/>
      <c r="P41" s="81">
        <f t="shared" ref="P41:AU41" si="18">MEDIAN(P5:P36)</f>
        <v>40</v>
      </c>
      <c r="Q41" s="81">
        <f t="shared" si="18"/>
        <v>40</v>
      </c>
      <c r="R41" s="81">
        <f t="shared" si="18"/>
        <v>25.5</v>
      </c>
      <c r="S41" s="81">
        <f t="shared" si="18"/>
        <v>144.75</v>
      </c>
      <c r="T41" s="81">
        <f t="shared" si="18"/>
        <v>86</v>
      </c>
      <c r="U41" s="81">
        <f t="shared" si="18"/>
        <v>202.5</v>
      </c>
      <c r="V41" s="81">
        <f t="shared" si="18"/>
        <v>0</v>
      </c>
      <c r="W41" s="81">
        <f t="shared" si="18"/>
        <v>20</v>
      </c>
      <c r="X41" s="76">
        <f t="shared" si="18"/>
        <v>384787.5</v>
      </c>
      <c r="Y41" s="82">
        <f t="shared" si="18"/>
        <v>31.255078341850897</v>
      </c>
      <c r="Z41" s="76">
        <f t="shared" si="18"/>
        <v>19.5</v>
      </c>
      <c r="AA41" s="76">
        <f t="shared" si="18"/>
        <v>0</v>
      </c>
      <c r="AB41" s="76">
        <f t="shared" si="18"/>
        <v>201.5</v>
      </c>
      <c r="AC41" s="76">
        <f t="shared" si="18"/>
        <v>19363</v>
      </c>
      <c r="AD41" s="76">
        <f t="shared" si="18"/>
        <v>19363</v>
      </c>
      <c r="AE41" s="76">
        <f t="shared" si="18"/>
        <v>405636</v>
      </c>
      <c r="AF41" s="76">
        <f t="shared" si="18"/>
        <v>1003.5</v>
      </c>
      <c r="AG41" s="76">
        <f t="shared" si="18"/>
        <v>422132</v>
      </c>
      <c r="AH41" s="76">
        <f t="shared" si="18"/>
        <v>200</v>
      </c>
      <c r="AI41" s="76">
        <f t="shared" si="18"/>
        <v>0</v>
      </c>
      <c r="AJ41" s="76">
        <f t="shared" si="18"/>
        <v>0</v>
      </c>
      <c r="AK41" s="76">
        <f t="shared" si="18"/>
        <v>200</v>
      </c>
      <c r="AL41" s="76">
        <f t="shared" si="18"/>
        <v>0</v>
      </c>
      <c r="AM41" s="76">
        <f t="shared" si="18"/>
        <v>390</v>
      </c>
      <c r="AN41" s="76">
        <f t="shared" si="18"/>
        <v>0</v>
      </c>
      <c r="AO41" s="76">
        <f t="shared" si="18"/>
        <v>390</v>
      </c>
      <c r="AP41" s="76">
        <f t="shared" si="18"/>
        <v>0</v>
      </c>
      <c r="AQ41" s="76">
        <f t="shared" si="18"/>
        <v>1011</v>
      </c>
      <c r="AR41" s="76">
        <f t="shared" si="18"/>
        <v>0</v>
      </c>
      <c r="AS41" s="77">
        <f t="shared" si="18"/>
        <v>0</v>
      </c>
      <c r="AT41" s="77">
        <f t="shared" si="18"/>
        <v>0</v>
      </c>
      <c r="AU41" s="77">
        <f t="shared" si="18"/>
        <v>0</v>
      </c>
      <c r="AV41" s="77">
        <f t="shared" ref="AV41:CE41" si="19">MEDIAN(AV5:AV36)</f>
        <v>0</v>
      </c>
      <c r="AW41" s="77">
        <f t="shared" si="19"/>
        <v>0</v>
      </c>
      <c r="AX41" s="78">
        <f t="shared" si="19"/>
        <v>18829</v>
      </c>
      <c r="AY41" s="78">
        <f t="shared" si="19"/>
        <v>5500</v>
      </c>
      <c r="AZ41" s="78">
        <f t="shared" si="19"/>
        <v>3500</v>
      </c>
      <c r="BA41" s="78">
        <f t="shared" si="19"/>
        <v>29296.5</v>
      </c>
      <c r="BB41" s="78">
        <f t="shared" si="19"/>
        <v>3.0084364665701511</v>
      </c>
      <c r="BC41" s="78">
        <f t="shared" si="19"/>
        <v>218421.5</v>
      </c>
      <c r="BD41" s="78">
        <f t="shared" si="19"/>
        <v>53030</v>
      </c>
      <c r="BE41" s="78">
        <f t="shared" si="19"/>
        <v>296478</v>
      </c>
      <c r="BF41" s="78">
        <f t="shared" si="19"/>
        <v>67753</v>
      </c>
      <c r="BG41" s="78">
        <v>422132</v>
      </c>
      <c r="BH41" s="78">
        <f t="shared" si="19"/>
        <v>376103.5</v>
      </c>
      <c r="BI41" s="78">
        <f t="shared" si="19"/>
        <v>165</v>
      </c>
      <c r="BJ41" s="78">
        <f t="shared" si="19"/>
        <v>0</v>
      </c>
      <c r="BK41" s="91">
        <f t="shared" si="19"/>
        <v>19197</v>
      </c>
      <c r="BL41" s="91">
        <f t="shared" si="19"/>
        <v>12375</v>
      </c>
      <c r="BM41" s="91">
        <f t="shared" si="19"/>
        <v>31618</v>
      </c>
      <c r="BN41" s="91">
        <f t="shared" si="19"/>
        <v>16598</v>
      </c>
      <c r="BO41" s="91">
        <f t="shared" si="19"/>
        <v>2020</v>
      </c>
      <c r="BP41" s="91">
        <f t="shared" si="19"/>
        <v>801</v>
      </c>
      <c r="BQ41" s="91">
        <f t="shared" si="19"/>
        <v>3013</v>
      </c>
      <c r="BR41" s="91">
        <f t="shared" si="19"/>
        <v>1340.5</v>
      </c>
      <c r="BS41" s="91">
        <f t="shared" si="19"/>
        <v>327</v>
      </c>
      <c r="BT41" s="91">
        <f t="shared" si="19"/>
        <v>1766</v>
      </c>
      <c r="BU41" s="91">
        <f t="shared" si="19"/>
        <v>10315</v>
      </c>
      <c r="BV41" s="91">
        <f t="shared" si="19"/>
        <v>62441.5</v>
      </c>
      <c r="BW41" s="91">
        <f t="shared" si="19"/>
        <v>43</v>
      </c>
      <c r="BX41" s="91">
        <f t="shared" si="19"/>
        <v>7</v>
      </c>
      <c r="BY41" s="91">
        <f t="shared" si="19"/>
        <v>50</v>
      </c>
      <c r="BZ41" s="91">
        <f t="shared" si="19"/>
        <v>52</v>
      </c>
      <c r="CA41" s="92">
        <f t="shared" si="19"/>
        <v>3653</v>
      </c>
      <c r="CB41" s="92">
        <f t="shared" si="19"/>
        <v>851</v>
      </c>
      <c r="CC41" s="92">
        <f t="shared" si="19"/>
        <v>4286</v>
      </c>
      <c r="CD41" s="80">
        <f t="shared" si="19"/>
        <v>0.51316108564762719</v>
      </c>
      <c r="CE41" s="92">
        <f t="shared" si="19"/>
        <v>41236.5</v>
      </c>
      <c r="CF41" s="79"/>
      <c r="CG41" s="80">
        <f>MEDIAN(CG5:CG36)</f>
        <v>3.7962053149208117</v>
      </c>
      <c r="CH41" s="92">
        <f>MEDIAN(CH5:CH36)</f>
        <v>296</v>
      </c>
      <c r="CI41" s="92">
        <f>MEDIAN(CI5:CI36)</f>
        <v>2029</v>
      </c>
      <c r="CJ41" s="92"/>
      <c r="CK41" s="92">
        <f t="shared" ref="CK41:DC41" si="20">MEDIAN(CK5:CK36)</f>
        <v>7994.5</v>
      </c>
      <c r="CL41" s="92">
        <f t="shared" si="20"/>
        <v>1313</v>
      </c>
      <c r="CM41" s="92">
        <f t="shared" si="20"/>
        <v>24730</v>
      </c>
      <c r="CN41" s="92">
        <f t="shared" si="20"/>
        <v>20876</v>
      </c>
      <c r="CO41" s="92">
        <f t="shared" si="20"/>
        <v>38565.5</v>
      </c>
      <c r="CP41" s="92">
        <f t="shared" si="20"/>
        <v>697</v>
      </c>
      <c r="CQ41" s="92">
        <f t="shared" si="20"/>
        <v>48958.5</v>
      </c>
      <c r="CR41" s="95">
        <f t="shared" si="20"/>
        <v>6.2938837239923995</v>
      </c>
      <c r="CS41" s="95">
        <f t="shared" ref="CS41" si="21">MEDIAN(CS5:CS36)</f>
        <v>1.6674293231573958</v>
      </c>
      <c r="CT41" s="92">
        <f t="shared" si="20"/>
        <v>582.5</v>
      </c>
      <c r="CU41" s="92">
        <f t="shared" si="20"/>
        <v>597.5</v>
      </c>
      <c r="CV41" s="92">
        <f t="shared" si="20"/>
        <v>96.5</v>
      </c>
      <c r="CW41" s="92">
        <f t="shared" si="20"/>
        <v>131</v>
      </c>
      <c r="CX41" s="92">
        <f t="shared" si="20"/>
        <v>16.5</v>
      </c>
      <c r="CY41" s="92">
        <f t="shared" si="20"/>
        <v>249.5</v>
      </c>
      <c r="CZ41" s="92">
        <f t="shared" si="20"/>
        <v>30</v>
      </c>
      <c r="DA41" s="92">
        <f t="shared" si="20"/>
        <v>1040</v>
      </c>
      <c r="DB41" s="92">
        <f t="shared" si="20"/>
        <v>2568</v>
      </c>
      <c r="DC41" s="92">
        <f t="shared" si="20"/>
        <v>124</v>
      </c>
      <c r="DD41" s="92">
        <v>1166.5</v>
      </c>
      <c r="DE41" s="92">
        <f>MEDIAN(DE5:DE36)</f>
        <v>0.5</v>
      </c>
      <c r="DF41" s="92">
        <f>MEDIAN(DF5:DF36)</f>
        <v>0</v>
      </c>
      <c r="DG41" s="92">
        <f>MEDIAN(DG5:DG36)</f>
        <v>0</v>
      </c>
      <c r="DH41" s="92">
        <v>0</v>
      </c>
      <c r="DI41" s="92">
        <v>107</v>
      </c>
      <c r="DJ41" s="92">
        <f>MEDIAN(DJ5:DJ36)</f>
        <v>0</v>
      </c>
      <c r="DK41" s="92">
        <f>MEDIAN(DK5:DK36)</f>
        <v>0</v>
      </c>
      <c r="DL41" s="92">
        <f>MEDIAN(DL5:DL36)</f>
        <v>0</v>
      </c>
      <c r="DM41" s="92">
        <v>0</v>
      </c>
      <c r="DN41" s="92">
        <f>MEDIAN(DN5:DN36)</f>
        <v>4093</v>
      </c>
      <c r="DO41" s="80">
        <f>DN41/J41</f>
        <v>0.49381673402907644</v>
      </c>
      <c r="DP41" s="92">
        <f t="shared" ref="DP41:EB41" si="22">MEDIAN(DP5:DP36)</f>
        <v>120</v>
      </c>
      <c r="DQ41" s="92">
        <f t="shared" si="22"/>
        <v>6</v>
      </c>
      <c r="DR41" s="92">
        <f t="shared" si="22"/>
        <v>84.5</v>
      </c>
      <c r="DS41" s="92">
        <f t="shared" si="22"/>
        <v>6</v>
      </c>
      <c r="DT41" s="92">
        <f t="shared" si="22"/>
        <v>60</v>
      </c>
      <c r="DU41" s="92">
        <f t="shared" si="22"/>
        <v>6</v>
      </c>
      <c r="DV41" s="92">
        <f t="shared" si="22"/>
        <v>4.5</v>
      </c>
      <c r="DW41" s="92">
        <f t="shared" si="22"/>
        <v>0</v>
      </c>
      <c r="DX41" s="92">
        <f t="shared" si="22"/>
        <v>11</v>
      </c>
      <c r="DY41" s="92">
        <f t="shared" si="22"/>
        <v>84</v>
      </c>
      <c r="DZ41" s="92">
        <f t="shared" si="22"/>
        <v>4429</v>
      </c>
      <c r="EA41" s="92">
        <f t="shared" si="22"/>
        <v>10528</v>
      </c>
      <c r="EB41" s="92">
        <f t="shared" si="22"/>
        <v>18457</v>
      </c>
    </row>
  </sheetData>
  <autoFilter ref="A4:EB4" xr:uid="{00000000-0001-0000-0000-000000000000}">
    <sortState xmlns:xlrd2="http://schemas.microsoft.com/office/spreadsheetml/2017/richdata2" ref="A5:EB36">
      <sortCondition ref="A4"/>
    </sortState>
  </autoFilter>
  <mergeCells count="9">
    <mergeCell ref="AX3:BJ3"/>
    <mergeCell ref="BK3:BZ3"/>
    <mergeCell ref="CA3:EB3"/>
    <mergeCell ref="A1:C1"/>
    <mergeCell ref="A2:C2"/>
    <mergeCell ref="D3:O3"/>
    <mergeCell ref="P3:W3"/>
    <mergeCell ref="X3:AR3"/>
    <mergeCell ref="AS3:AW3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BCAE-ECC4-47E5-91B7-E21CB6FC9065}">
  <sheetPr>
    <tabColor theme="5" tint="-0.249977111117893"/>
  </sheetPr>
  <dimension ref="A1:EB46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89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89" customWidth="1"/>
    <col min="11" max="11" width="10.5703125" style="1" customWidth="1"/>
    <col min="12" max="12" width="11.5703125" style="89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89" customWidth="1"/>
    <col min="25" max="25" width="9.7109375" style="11" customWidth="1"/>
    <col min="26" max="26" width="10.42578125" style="89" customWidth="1"/>
    <col min="27" max="27" width="10.7109375" style="89" customWidth="1"/>
    <col min="28" max="28" width="12.7109375" style="89" customWidth="1"/>
    <col min="29" max="29" width="11.7109375" style="89" customWidth="1"/>
    <col min="30" max="30" width="10.42578125" style="89" customWidth="1"/>
    <col min="31" max="31" width="12.7109375" style="89" customWidth="1"/>
    <col min="32" max="32" width="11.7109375" style="89" customWidth="1"/>
    <col min="33" max="33" width="11.42578125" style="89" customWidth="1"/>
    <col min="34" max="34" width="11.7109375" style="89" customWidth="1"/>
    <col min="35" max="35" width="9.5703125" style="89" customWidth="1"/>
    <col min="36" max="36" width="8.5703125" style="89" customWidth="1"/>
    <col min="37" max="37" width="10.5703125" style="89" bestFit="1" customWidth="1"/>
    <col min="38" max="38" width="11.7109375" style="89" customWidth="1"/>
    <col min="39" max="39" width="8.85546875" style="89" customWidth="1"/>
    <col min="40" max="40" width="9.140625" style="89" customWidth="1"/>
    <col min="41" max="41" width="9" style="89" customWidth="1"/>
    <col min="42" max="42" width="9.85546875" style="89" customWidth="1"/>
    <col min="43" max="43" width="9.42578125" style="89" customWidth="1"/>
    <col min="44" max="44" width="10.42578125" style="89" customWidth="1"/>
    <col min="45" max="45" width="11" style="89" customWidth="1"/>
    <col min="46" max="46" width="11.140625" style="89" customWidth="1"/>
    <col min="47" max="47" width="11.7109375" style="89" customWidth="1"/>
    <col min="48" max="48" width="10.7109375" style="89" customWidth="1"/>
    <col min="49" max="49" width="11.140625" style="89" customWidth="1"/>
    <col min="50" max="50" width="15" style="89" customWidth="1"/>
    <col min="51" max="51" width="15.42578125" style="89" customWidth="1"/>
    <col min="52" max="52" width="15.7109375" style="89" customWidth="1"/>
    <col min="53" max="53" width="16.7109375" style="89" customWidth="1"/>
    <col min="54" max="54" width="12.85546875" style="11" customWidth="1"/>
    <col min="55" max="55" width="10.7109375" style="89" customWidth="1"/>
    <col min="56" max="56" width="10.5703125" style="89" customWidth="1"/>
    <col min="57" max="57" width="15.42578125" style="89" customWidth="1"/>
    <col min="58" max="58" width="15.85546875" style="89" customWidth="1"/>
    <col min="59" max="59" width="14.85546875" style="89" customWidth="1"/>
    <col min="60" max="60" width="15.7109375" style="89" customWidth="1"/>
    <col min="61" max="61" width="15.42578125" style="89" customWidth="1"/>
    <col min="62" max="62" width="15.5703125" style="89" customWidth="1"/>
    <col min="63" max="63" width="12" style="89" customWidth="1"/>
    <col min="64" max="64" width="11.7109375" style="89" customWidth="1"/>
    <col min="65" max="65" width="12" style="89" customWidth="1"/>
    <col min="66" max="66" width="9.85546875" style="89" customWidth="1"/>
    <col min="67" max="67" width="8.85546875" style="89" customWidth="1"/>
    <col min="68" max="68" width="9.42578125" style="89" customWidth="1"/>
    <col min="69" max="69" width="9" style="89" customWidth="1"/>
    <col min="70" max="70" width="8.7109375" style="89" customWidth="1"/>
    <col min="71" max="71" width="9.5703125" style="89" customWidth="1"/>
    <col min="72" max="72" width="9.140625" style="89" customWidth="1"/>
    <col min="73" max="73" width="15" style="89" customWidth="1"/>
    <col min="74" max="74" width="12.42578125" style="89" customWidth="1"/>
    <col min="75" max="75" width="12.140625" style="89" customWidth="1"/>
    <col min="76" max="76" width="12" style="89" customWidth="1"/>
    <col min="77" max="77" width="13" style="89" customWidth="1"/>
    <col min="78" max="78" width="12.28515625" style="89" customWidth="1"/>
    <col min="79" max="79" width="13.140625" style="89" customWidth="1"/>
    <col min="80" max="80" width="13" style="89" customWidth="1"/>
    <col min="81" max="81" width="11.28515625" style="89" customWidth="1"/>
    <col min="82" max="82" width="13.42578125" style="9" customWidth="1"/>
    <col min="83" max="83" width="11.140625" style="89" customWidth="1"/>
    <col min="84" max="84" width="13.7109375" style="89" customWidth="1"/>
    <col min="85" max="85" width="11.7109375" style="9" customWidth="1"/>
    <col min="86" max="86" width="14.85546875" style="89" customWidth="1"/>
    <col min="87" max="87" width="12.85546875" style="89" customWidth="1"/>
    <col min="88" max="88" width="12.5703125" style="89" customWidth="1"/>
    <col min="89" max="89" width="13.5703125" style="89" customWidth="1"/>
    <col min="90" max="90" width="9.42578125" style="89" customWidth="1"/>
    <col min="91" max="92" width="12.85546875" style="89" customWidth="1"/>
    <col min="93" max="93" width="15.28515625" style="89" customWidth="1"/>
    <col min="94" max="94" width="12.85546875" style="89" customWidth="1"/>
    <col min="95" max="95" width="11" style="89" customWidth="1"/>
    <col min="96" max="97" width="10.5703125" style="9" customWidth="1"/>
    <col min="98" max="99" width="11.140625" style="89" customWidth="1"/>
    <col min="100" max="100" width="11.5703125" style="89" customWidth="1"/>
    <col min="101" max="101" width="11.42578125" style="89" customWidth="1"/>
    <col min="102" max="102" width="11.85546875" style="89" customWidth="1"/>
    <col min="103" max="103" width="12.140625" style="89" customWidth="1"/>
    <col min="104" max="104" width="12.85546875" style="89" customWidth="1"/>
    <col min="105" max="105" width="14" style="89" customWidth="1"/>
    <col min="106" max="106" width="13.85546875" style="89" customWidth="1"/>
    <col min="107" max="107" width="14.140625" style="89" customWidth="1"/>
    <col min="108" max="108" width="13.7109375" style="84" customWidth="1"/>
    <col min="109" max="109" width="11.42578125" style="89" customWidth="1"/>
    <col min="110" max="110" width="11.5703125" style="89" customWidth="1"/>
    <col min="111" max="111" width="11.85546875" style="89" customWidth="1"/>
    <col min="112" max="112" width="12.5703125" style="89" customWidth="1"/>
    <col min="113" max="113" width="11.5703125" style="89" customWidth="1"/>
    <col min="114" max="114" width="14.140625" style="89" customWidth="1"/>
    <col min="115" max="115" width="13.7109375" style="89" customWidth="1"/>
    <col min="116" max="116" width="13.42578125" style="89" customWidth="1"/>
    <col min="117" max="118" width="13.7109375" style="84" customWidth="1"/>
    <col min="119" max="119" width="12.28515625" style="9" customWidth="1"/>
    <col min="120" max="121" width="12.28515625" style="89" customWidth="1"/>
    <col min="122" max="122" width="10" style="89" customWidth="1"/>
    <col min="123" max="123" width="12" style="89" customWidth="1"/>
    <col min="124" max="124" width="10.85546875" style="89" customWidth="1"/>
    <col min="125" max="125" width="12.42578125" style="89" customWidth="1"/>
    <col min="126" max="126" width="10.42578125" style="89" customWidth="1"/>
    <col min="127" max="127" width="10.140625" style="89" customWidth="1"/>
    <col min="128" max="128" width="13" style="89" customWidth="1"/>
    <col min="129" max="129" width="10.7109375" style="89" customWidth="1"/>
    <col min="130" max="130" width="10.140625" style="89" customWidth="1"/>
    <col min="131" max="131" width="11.5703125" style="89" customWidth="1"/>
    <col min="132" max="132" width="9.28515625" style="89" customWidth="1"/>
  </cols>
  <sheetData>
    <row r="1" spans="1:132" s="89" customFormat="1" ht="28.5" customHeight="1">
      <c r="A1" s="98" t="s">
        <v>498</v>
      </c>
      <c r="B1" s="98"/>
      <c r="C1" s="98"/>
      <c r="E1" s="84"/>
      <c r="F1" s="84"/>
      <c r="G1" s="84"/>
      <c r="H1" s="1"/>
      <c r="I1" s="84"/>
      <c r="K1" s="1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Y1" s="11"/>
      <c r="BB1" s="11"/>
      <c r="CD1" s="9"/>
      <c r="CG1" s="9"/>
      <c r="CR1" s="9"/>
      <c r="CS1" s="9"/>
      <c r="DD1" s="84"/>
      <c r="DM1" s="84"/>
      <c r="DN1" s="84"/>
      <c r="DO1" s="9"/>
    </row>
    <row r="2" spans="1:132" s="89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9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213</v>
      </c>
      <c r="BH4" s="29" t="s">
        <v>512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511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1</v>
      </c>
      <c r="B5" s="3" t="s">
        <v>297</v>
      </c>
      <c r="C5" s="3" t="s">
        <v>283</v>
      </c>
      <c r="D5" s="35" t="s">
        <v>187</v>
      </c>
      <c r="E5" s="37">
        <v>1365</v>
      </c>
      <c r="F5" s="37"/>
      <c r="G5" s="37">
        <v>25</v>
      </c>
      <c r="H5" s="36"/>
      <c r="I5" s="37"/>
      <c r="J5" s="37">
        <v>3464</v>
      </c>
      <c r="K5" s="36">
        <v>38</v>
      </c>
      <c r="L5" s="37">
        <v>3522</v>
      </c>
      <c r="M5" s="38">
        <f t="shared" ref="M5:M41" si="0">L5/J5</f>
        <v>1.0167436489607391</v>
      </c>
      <c r="N5" s="39">
        <v>43647</v>
      </c>
      <c r="O5" s="39">
        <v>44012</v>
      </c>
      <c r="P5" s="40">
        <v>0</v>
      </c>
      <c r="Q5" s="40">
        <v>40</v>
      </c>
      <c r="R5" s="40">
        <v>0</v>
      </c>
      <c r="S5" s="40">
        <v>40</v>
      </c>
      <c r="T5" s="40">
        <v>27</v>
      </c>
      <c r="U5" s="40">
        <v>67</v>
      </c>
      <c r="V5" s="40">
        <v>0</v>
      </c>
      <c r="W5" s="40">
        <v>35</v>
      </c>
      <c r="X5" s="41">
        <v>65790</v>
      </c>
      <c r="Y5" s="42">
        <f t="shared" ref="Y5:Y41" si="1">X5/J5</f>
        <v>18.992494226327945</v>
      </c>
      <c r="Z5" s="41">
        <v>0</v>
      </c>
      <c r="AA5" s="41">
        <v>0</v>
      </c>
      <c r="AB5" s="41">
        <v>0</v>
      </c>
      <c r="AC5" s="41">
        <v>17000</v>
      </c>
      <c r="AD5" s="41">
        <v>17000</v>
      </c>
      <c r="AE5" s="41">
        <v>82790</v>
      </c>
      <c r="AF5" s="41">
        <v>0</v>
      </c>
      <c r="AG5" s="41">
        <v>82790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3">
        <v>390</v>
      </c>
      <c r="AN5" s="41">
        <v>0</v>
      </c>
      <c r="AO5" s="41">
        <v>390</v>
      </c>
      <c r="AP5" s="41">
        <v>0</v>
      </c>
      <c r="AQ5" s="41">
        <v>390</v>
      </c>
      <c r="AR5" s="41">
        <v>5000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9000</v>
      </c>
      <c r="AY5" s="45">
        <v>0</v>
      </c>
      <c r="AZ5" s="45">
        <v>2500</v>
      </c>
      <c r="BA5" s="45">
        <v>11500</v>
      </c>
      <c r="BB5" s="46">
        <f t="shared" ref="BB5:BB41" si="2">BA5/J5</f>
        <v>3.3198614318706698</v>
      </c>
      <c r="BC5" s="45">
        <v>43775</v>
      </c>
      <c r="BD5" s="45">
        <v>6136</v>
      </c>
      <c r="BE5" s="45">
        <v>49911</v>
      </c>
      <c r="BF5" s="45">
        <v>20000</v>
      </c>
      <c r="BG5" s="45">
        <v>82790</v>
      </c>
      <c r="BH5" s="45">
        <v>81411</v>
      </c>
      <c r="BI5" s="45">
        <v>0</v>
      </c>
      <c r="BJ5" s="45">
        <v>0</v>
      </c>
      <c r="BK5" s="48">
        <v>8000</v>
      </c>
      <c r="BL5" s="48">
        <v>3779</v>
      </c>
      <c r="BM5" s="48">
        <v>11779</v>
      </c>
      <c r="BN5" s="48">
        <v>16598</v>
      </c>
      <c r="BO5" s="47">
        <v>450</v>
      </c>
      <c r="BP5" s="47">
        <v>23</v>
      </c>
      <c r="BQ5" s="47">
        <v>473</v>
      </c>
      <c r="BR5" s="47">
        <v>435</v>
      </c>
      <c r="BS5" s="47">
        <v>53</v>
      </c>
      <c r="BT5" s="47">
        <v>488</v>
      </c>
      <c r="BU5" s="48">
        <v>9097</v>
      </c>
      <c r="BV5" s="48">
        <v>38435</v>
      </c>
      <c r="BW5" s="47">
        <v>20</v>
      </c>
      <c r="BX5" s="47">
        <v>0</v>
      </c>
      <c r="BY5" s="47">
        <v>20</v>
      </c>
      <c r="BZ5" s="47">
        <v>51</v>
      </c>
      <c r="CA5" s="49">
        <v>858</v>
      </c>
      <c r="CB5" s="49">
        <v>244</v>
      </c>
      <c r="CC5" s="51">
        <v>1102</v>
      </c>
      <c r="CD5" s="50">
        <f t="shared" ref="CD5:CD22" si="3">CC5/J5</f>
        <v>0.31812933025404155</v>
      </c>
      <c r="CE5" s="51">
        <v>6500</v>
      </c>
      <c r="CF5" s="52" t="s">
        <v>489</v>
      </c>
      <c r="CG5" s="50">
        <f t="shared" ref="CG5:CG19" si="4">CE5/J5</f>
        <v>1.8764434180138567</v>
      </c>
      <c r="CH5" s="49">
        <v>85</v>
      </c>
      <c r="CI5" s="51">
        <v>2800</v>
      </c>
      <c r="CJ5" s="52" t="s">
        <v>489</v>
      </c>
      <c r="CK5" s="49">
        <v>154</v>
      </c>
      <c r="CL5" s="49">
        <v>250</v>
      </c>
      <c r="CM5" s="49"/>
      <c r="CN5" s="49"/>
      <c r="CO5" s="51">
        <v>6500</v>
      </c>
      <c r="CP5" s="49">
        <v>155</v>
      </c>
      <c r="CQ5" s="51">
        <v>6904</v>
      </c>
      <c r="CR5" s="50">
        <f t="shared" ref="CR5:CR41" si="5">CQ5/J5</f>
        <v>1.9930715935334873</v>
      </c>
      <c r="CS5" s="50">
        <f t="shared" ref="CS5:CS19" si="6">CQ5/CE5</f>
        <v>1.0621538461538462</v>
      </c>
      <c r="CT5" s="51">
        <v>1217</v>
      </c>
      <c r="CU5" s="49">
        <v>795</v>
      </c>
      <c r="CV5" s="49">
        <v>105</v>
      </c>
      <c r="CW5" s="49">
        <v>110</v>
      </c>
      <c r="CX5" s="49">
        <v>0</v>
      </c>
      <c r="CY5" s="49">
        <v>215</v>
      </c>
      <c r="CZ5" s="49">
        <v>43</v>
      </c>
      <c r="DA5" s="49">
        <v>992</v>
      </c>
      <c r="DB5" s="51">
        <v>1392</v>
      </c>
      <c r="DC5" s="49">
        <v>0</v>
      </c>
      <c r="DD5" s="51">
        <v>2384</v>
      </c>
      <c r="DE5" s="49">
        <v>1</v>
      </c>
      <c r="DF5" s="49">
        <v>6</v>
      </c>
      <c r="DG5" s="49">
        <v>0</v>
      </c>
      <c r="DH5" s="49">
        <v>7</v>
      </c>
      <c r="DI5" s="51">
        <v>222</v>
      </c>
      <c r="DJ5" s="49">
        <v>15</v>
      </c>
      <c r="DK5" s="49">
        <v>90</v>
      </c>
      <c r="DL5" s="49">
        <v>0</v>
      </c>
      <c r="DM5" s="51">
        <v>105</v>
      </c>
      <c r="DN5" s="51">
        <v>2489</v>
      </c>
      <c r="DO5" s="50">
        <f t="shared" ref="DO5:DO41" si="7">DN5/J5</f>
        <v>0.71853348729792144</v>
      </c>
      <c r="DP5" s="49">
        <v>4</v>
      </c>
      <c r="DQ5" s="49">
        <v>0</v>
      </c>
      <c r="DR5" s="49">
        <v>0</v>
      </c>
      <c r="DS5" s="49">
        <v>6</v>
      </c>
      <c r="DT5" s="49">
        <v>120</v>
      </c>
      <c r="DU5" s="49">
        <v>88</v>
      </c>
      <c r="DV5" s="49">
        <v>0</v>
      </c>
      <c r="DW5" s="49">
        <v>12</v>
      </c>
      <c r="DX5" s="49">
        <v>4</v>
      </c>
      <c r="DY5" s="49">
        <v>15</v>
      </c>
      <c r="DZ5" s="49">
        <v>630</v>
      </c>
      <c r="EA5" s="51">
        <v>1500</v>
      </c>
      <c r="EB5" s="51">
        <v>5905</v>
      </c>
    </row>
    <row r="6" spans="1:132" s="3" customFormat="1">
      <c r="A6" s="3" t="s">
        <v>7</v>
      </c>
      <c r="B6" s="3" t="s">
        <v>303</v>
      </c>
      <c r="C6" s="3" t="s">
        <v>288</v>
      </c>
      <c r="D6" s="35" t="s">
        <v>188</v>
      </c>
      <c r="E6" s="37">
        <v>1456</v>
      </c>
      <c r="F6" s="37"/>
      <c r="G6" s="37"/>
      <c r="H6" s="35"/>
      <c r="I6" s="37"/>
      <c r="J6" s="37">
        <v>2585</v>
      </c>
      <c r="K6" s="36">
        <v>52</v>
      </c>
      <c r="L6" s="37">
        <v>2750</v>
      </c>
      <c r="M6" s="38">
        <f t="shared" si="0"/>
        <v>1.0638297872340425</v>
      </c>
      <c r="N6" s="39">
        <v>43466</v>
      </c>
      <c r="O6" s="39">
        <v>43830</v>
      </c>
      <c r="P6" s="40">
        <v>0</v>
      </c>
      <c r="Q6" s="40">
        <v>25</v>
      </c>
      <c r="R6" s="40">
        <v>0</v>
      </c>
      <c r="S6" s="40">
        <v>25</v>
      </c>
      <c r="T6" s="40">
        <v>31</v>
      </c>
      <c r="U6" s="40">
        <v>56</v>
      </c>
      <c r="V6" s="40">
        <v>0</v>
      </c>
      <c r="W6" s="40">
        <v>3</v>
      </c>
      <c r="X6" s="41">
        <v>60000</v>
      </c>
      <c r="Y6" s="42">
        <f t="shared" si="1"/>
        <v>23.210831721470019</v>
      </c>
      <c r="Z6" s="41">
        <v>0</v>
      </c>
      <c r="AA6" s="41">
        <v>0</v>
      </c>
      <c r="AB6" s="41">
        <v>0</v>
      </c>
      <c r="AC6" s="41">
        <v>3752</v>
      </c>
      <c r="AD6" s="41">
        <v>3752</v>
      </c>
      <c r="AE6" s="41">
        <v>63752</v>
      </c>
      <c r="AF6" s="41">
        <v>0</v>
      </c>
      <c r="AG6" s="41">
        <v>63752</v>
      </c>
      <c r="AH6" s="41">
        <v>200</v>
      </c>
      <c r="AI6" s="41">
        <v>0</v>
      </c>
      <c r="AJ6" s="41">
        <v>0</v>
      </c>
      <c r="AK6" s="41">
        <v>200</v>
      </c>
      <c r="AL6" s="41">
        <v>0</v>
      </c>
      <c r="AM6" s="57">
        <v>682.5</v>
      </c>
      <c r="AN6" s="41">
        <v>8020</v>
      </c>
      <c r="AO6" s="41">
        <v>8703</v>
      </c>
      <c r="AP6" s="41">
        <v>2009</v>
      </c>
      <c r="AQ6" s="41">
        <v>10912</v>
      </c>
      <c r="AR6" s="41">
        <v>14575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>
        <v>4026</v>
      </c>
      <c r="AY6" s="45">
        <v>549</v>
      </c>
      <c r="AZ6" s="45">
        <v>847</v>
      </c>
      <c r="BA6" s="45">
        <v>5422</v>
      </c>
      <c r="BB6" s="46">
        <f t="shared" si="2"/>
        <v>2.0974854932301743</v>
      </c>
      <c r="BC6" s="45">
        <v>48287</v>
      </c>
      <c r="BD6" s="45">
        <v>4447</v>
      </c>
      <c r="BE6" s="45">
        <v>52734</v>
      </c>
      <c r="BF6" s="45">
        <v>11427</v>
      </c>
      <c r="BG6" s="45">
        <v>63752</v>
      </c>
      <c r="BH6" s="45">
        <v>69583</v>
      </c>
      <c r="BI6" s="45">
        <v>10912</v>
      </c>
      <c r="BJ6" s="45">
        <v>0</v>
      </c>
      <c r="BK6" s="48">
        <v>6701</v>
      </c>
      <c r="BL6" s="48">
        <v>4162</v>
      </c>
      <c r="BM6" s="48">
        <v>10863</v>
      </c>
      <c r="BN6" s="48">
        <v>11693</v>
      </c>
      <c r="BO6" s="48">
        <v>1205</v>
      </c>
      <c r="BP6" s="47">
        <v>281</v>
      </c>
      <c r="BQ6" s="48">
        <v>1486</v>
      </c>
      <c r="BR6" s="47">
        <v>133</v>
      </c>
      <c r="BS6" s="47">
        <v>25</v>
      </c>
      <c r="BT6" s="47">
        <v>158</v>
      </c>
      <c r="BU6" s="48">
        <v>7959</v>
      </c>
      <c r="BV6" s="48">
        <v>32159</v>
      </c>
      <c r="BW6" s="47">
        <v>8</v>
      </c>
      <c r="BX6" s="47">
        <v>0</v>
      </c>
      <c r="BY6" s="47">
        <v>8</v>
      </c>
      <c r="BZ6" s="47">
        <v>51</v>
      </c>
      <c r="CA6" s="51">
        <v>1053</v>
      </c>
      <c r="CB6" s="49">
        <v>296</v>
      </c>
      <c r="CC6" s="51">
        <v>1349</v>
      </c>
      <c r="CD6" s="50">
        <f t="shared" si="3"/>
        <v>0.52185686653771757</v>
      </c>
      <c r="CE6" s="51">
        <v>6054</v>
      </c>
      <c r="CF6" s="52" t="s">
        <v>489</v>
      </c>
      <c r="CG6" s="50">
        <f t="shared" si="4"/>
        <v>2.3419729206963251</v>
      </c>
      <c r="CH6" s="49">
        <v>0</v>
      </c>
      <c r="CI6" s="49">
        <v>189</v>
      </c>
      <c r="CJ6" s="52" t="s">
        <v>489</v>
      </c>
      <c r="CK6" s="49">
        <v>674</v>
      </c>
      <c r="CL6" s="49">
        <v>56</v>
      </c>
      <c r="CM6" s="51">
        <v>5543</v>
      </c>
      <c r="CN6" s="49">
        <v>1416</v>
      </c>
      <c r="CO6" s="51">
        <v>6959</v>
      </c>
      <c r="CP6" s="49">
        <v>0</v>
      </c>
      <c r="CQ6" s="51">
        <v>7689</v>
      </c>
      <c r="CR6" s="50">
        <f t="shared" si="5"/>
        <v>2.9744680851063832</v>
      </c>
      <c r="CS6" s="50">
        <f t="shared" si="6"/>
        <v>1.2700693756194252</v>
      </c>
      <c r="CT6" s="49">
        <v>208</v>
      </c>
      <c r="CU6" s="49">
        <v>497</v>
      </c>
      <c r="CV6" s="49">
        <v>2</v>
      </c>
      <c r="CW6" s="49">
        <v>66</v>
      </c>
      <c r="CX6" s="49">
        <v>19</v>
      </c>
      <c r="CY6" s="49">
        <v>87</v>
      </c>
      <c r="CZ6" s="49">
        <v>57</v>
      </c>
      <c r="DA6" s="49">
        <v>16</v>
      </c>
      <c r="DB6" s="51">
        <v>1463</v>
      </c>
      <c r="DC6" s="49">
        <v>93</v>
      </c>
      <c r="DD6" s="51">
        <v>1572</v>
      </c>
      <c r="DE6" s="49">
        <v>0</v>
      </c>
      <c r="DF6" s="49">
        <v>0</v>
      </c>
      <c r="DG6" s="49">
        <v>0</v>
      </c>
      <c r="DH6" s="49">
        <v>0</v>
      </c>
      <c r="DI6" s="51">
        <v>87</v>
      </c>
      <c r="DJ6" s="49">
        <v>0</v>
      </c>
      <c r="DK6" s="49">
        <v>0</v>
      </c>
      <c r="DL6" s="49">
        <v>0</v>
      </c>
      <c r="DM6" s="51">
        <v>0</v>
      </c>
      <c r="DN6" s="51">
        <v>1572</v>
      </c>
      <c r="DO6" s="50">
        <f t="shared" si="7"/>
        <v>0.60812379110251447</v>
      </c>
      <c r="DP6" s="49">
        <v>79</v>
      </c>
      <c r="DQ6" s="49">
        <v>0</v>
      </c>
      <c r="DR6" s="49">
        <v>0</v>
      </c>
      <c r="DS6" s="49">
        <v>0</v>
      </c>
      <c r="DT6" s="49">
        <v>0</v>
      </c>
      <c r="DU6" s="49">
        <v>0</v>
      </c>
      <c r="DV6" s="49">
        <v>0</v>
      </c>
      <c r="DW6" s="49">
        <v>0</v>
      </c>
      <c r="DX6" s="49">
        <v>10</v>
      </c>
      <c r="DY6" s="49">
        <v>156</v>
      </c>
      <c r="DZ6" s="49">
        <v>859</v>
      </c>
      <c r="EA6" s="49">
        <v>663</v>
      </c>
      <c r="EB6" s="51">
        <v>1232</v>
      </c>
    </row>
    <row r="7" spans="1:132" s="5" customFormat="1">
      <c r="A7" s="3" t="s">
        <v>20</v>
      </c>
      <c r="B7" s="3" t="s">
        <v>315</v>
      </c>
      <c r="C7" s="3" t="s">
        <v>283</v>
      </c>
      <c r="D7" s="83" t="s">
        <v>188</v>
      </c>
      <c r="E7" s="37">
        <v>1684</v>
      </c>
      <c r="F7" s="37"/>
      <c r="G7" s="37"/>
      <c r="H7" s="36"/>
      <c r="I7" s="37"/>
      <c r="J7" s="37">
        <v>2719</v>
      </c>
      <c r="K7" s="36">
        <v>52</v>
      </c>
      <c r="L7" s="37">
        <v>3744</v>
      </c>
      <c r="M7" s="38">
        <f t="shared" si="0"/>
        <v>1.3769768297168077</v>
      </c>
      <c r="N7" s="39">
        <v>43466</v>
      </c>
      <c r="O7" s="39">
        <v>43830</v>
      </c>
      <c r="P7" s="40">
        <v>0</v>
      </c>
      <c r="Q7" s="40">
        <v>26</v>
      </c>
      <c r="R7" s="40">
        <v>17</v>
      </c>
      <c r="S7" s="40">
        <v>43</v>
      </c>
      <c r="T7" s="40">
        <v>2</v>
      </c>
      <c r="U7" s="40">
        <v>45</v>
      </c>
      <c r="V7" s="40">
        <v>0</v>
      </c>
      <c r="W7" s="40">
        <v>15</v>
      </c>
      <c r="X7" s="41">
        <v>57000</v>
      </c>
      <c r="Y7" s="42">
        <f t="shared" si="1"/>
        <v>20.96358955498345</v>
      </c>
      <c r="Z7" s="41">
        <v>0</v>
      </c>
      <c r="AA7" s="41">
        <v>0</v>
      </c>
      <c r="AB7" s="41">
        <v>0</v>
      </c>
      <c r="AC7" s="41">
        <v>26068</v>
      </c>
      <c r="AD7" s="41">
        <v>26068</v>
      </c>
      <c r="AE7" s="41">
        <v>83068</v>
      </c>
      <c r="AF7" s="41">
        <v>0</v>
      </c>
      <c r="AG7" s="41">
        <v>83068</v>
      </c>
      <c r="AH7" s="53"/>
      <c r="AI7" s="53"/>
      <c r="AJ7" s="53"/>
      <c r="AK7" s="41">
        <v>0</v>
      </c>
      <c r="AL7" s="41">
        <v>0</v>
      </c>
      <c r="AM7" s="43">
        <v>883</v>
      </c>
      <c r="AN7" s="41">
        <v>0</v>
      </c>
      <c r="AO7" s="41">
        <v>883</v>
      </c>
      <c r="AP7" s="41">
        <v>400</v>
      </c>
      <c r="AQ7" s="41">
        <v>1283</v>
      </c>
      <c r="AR7" s="41">
        <v>0</v>
      </c>
      <c r="AS7" s="44">
        <v>29264</v>
      </c>
      <c r="AT7" s="44">
        <v>0</v>
      </c>
      <c r="AU7" s="44">
        <v>0</v>
      </c>
      <c r="AV7" s="44">
        <v>0</v>
      </c>
      <c r="AW7" s="44">
        <v>29264</v>
      </c>
      <c r="AX7" s="45">
        <v>10482</v>
      </c>
      <c r="AY7" s="45">
        <v>1642</v>
      </c>
      <c r="AZ7" s="45">
        <v>0</v>
      </c>
      <c r="BA7" s="45">
        <v>12124</v>
      </c>
      <c r="BB7" s="46">
        <f t="shared" si="2"/>
        <v>4.4589922765722694</v>
      </c>
      <c r="BC7" s="45">
        <v>38076</v>
      </c>
      <c r="BD7" s="45">
        <v>3064</v>
      </c>
      <c r="BE7" s="45">
        <v>41140</v>
      </c>
      <c r="BF7" s="45">
        <v>25700</v>
      </c>
      <c r="BG7" s="45">
        <v>83068</v>
      </c>
      <c r="BH7" s="45">
        <v>78964</v>
      </c>
      <c r="BI7" s="45">
        <v>400</v>
      </c>
      <c r="BJ7" s="45">
        <v>30528</v>
      </c>
      <c r="BK7" s="48">
        <v>5035</v>
      </c>
      <c r="BL7" s="48">
        <v>5911</v>
      </c>
      <c r="BM7" s="48">
        <v>10946</v>
      </c>
      <c r="BN7" s="48">
        <v>9387</v>
      </c>
      <c r="BO7" s="47">
        <v>867</v>
      </c>
      <c r="BP7" s="47">
        <v>126</v>
      </c>
      <c r="BQ7" s="47">
        <v>993</v>
      </c>
      <c r="BR7" s="47">
        <v>348</v>
      </c>
      <c r="BS7" s="47">
        <v>56</v>
      </c>
      <c r="BT7" s="47">
        <v>404</v>
      </c>
      <c r="BU7" s="48">
        <v>5947</v>
      </c>
      <c r="BV7" s="48">
        <v>27677</v>
      </c>
      <c r="BW7" s="47">
        <v>11</v>
      </c>
      <c r="BX7" s="47">
        <v>0</v>
      </c>
      <c r="BY7" s="47">
        <v>11</v>
      </c>
      <c r="BZ7" s="47">
        <v>51</v>
      </c>
      <c r="CA7" s="51">
        <v>1653</v>
      </c>
      <c r="CB7" s="49">
        <v>261</v>
      </c>
      <c r="CC7" s="51">
        <v>1914</v>
      </c>
      <c r="CD7" s="50">
        <f t="shared" si="3"/>
        <v>0.70393527031997061</v>
      </c>
      <c r="CE7" s="51">
        <v>14000</v>
      </c>
      <c r="CF7" s="52" t="s">
        <v>488</v>
      </c>
      <c r="CG7" s="50">
        <f t="shared" si="4"/>
        <v>5.1489518205222504</v>
      </c>
      <c r="CH7" s="49">
        <v>260</v>
      </c>
      <c r="CI7" s="49">
        <v>585</v>
      </c>
      <c r="CJ7" s="52" t="s">
        <v>488</v>
      </c>
      <c r="CK7" s="51">
        <v>3060</v>
      </c>
      <c r="CL7" s="49">
        <v>21</v>
      </c>
      <c r="CM7" s="49"/>
      <c r="CN7" s="49"/>
      <c r="CO7" s="51">
        <v>10698</v>
      </c>
      <c r="CP7" s="49">
        <v>0</v>
      </c>
      <c r="CQ7" s="51">
        <v>13779</v>
      </c>
      <c r="CR7" s="50">
        <f t="shared" si="5"/>
        <v>5.0676719382125786</v>
      </c>
      <c r="CS7" s="50">
        <f t="shared" si="6"/>
        <v>0.98421428571428571</v>
      </c>
      <c r="CT7" s="49">
        <v>249</v>
      </c>
      <c r="CU7" s="49">
        <v>332</v>
      </c>
      <c r="CV7" s="49">
        <v>62</v>
      </c>
      <c r="CW7" s="49">
        <v>101</v>
      </c>
      <c r="CX7" s="49">
        <v>0</v>
      </c>
      <c r="CY7" s="49">
        <v>163</v>
      </c>
      <c r="CZ7" s="49">
        <v>14</v>
      </c>
      <c r="DA7" s="49">
        <v>617</v>
      </c>
      <c r="DB7" s="51">
        <v>1911</v>
      </c>
      <c r="DC7" s="49">
        <v>0</v>
      </c>
      <c r="DD7" s="51">
        <v>2528</v>
      </c>
      <c r="DE7" s="49">
        <v>0</v>
      </c>
      <c r="DF7" s="49">
        <v>0</v>
      </c>
      <c r="DG7" s="49">
        <v>0</v>
      </c>
      <c r="DH7" s="49">
        <v>0</v>
      </c>
      <c r="DI7" s="51">
        <v>163</v>
      </c>
      <c r="DJ7" s="49">
        <v>0</v>
      </c>
      <c r="DK7" s="49">
        <v>0</v>
      </c>
      <c r="DL7" s="49">
        <v>0</v>
      </c>
      <c r="DM7" s="51">
        <v>0</v>
      </c>
      <c r="DN7" s="51">
        <v>2528</v>
      </c>
      <c r="DO7" s="50">
        <f t="shared" si="7"/>
        <v>0.92975358587716073</v>
      </c>
      <c r="DP7" s="49">
        <v>9</v>
      </c>
      <c r="DQ7" s="49">
        <v>0</v>
      </c>
      <c r="DR7" s="49">
        <v>0</v>
      </c>
      <c r="DS7" s="49">
        <v>14</v>
      </c>
      <c r="DT7" s="49">
        <v>200</v>
      </c>
      <c r="DU7" s="49">
        <v>0</v>
      </c>
      <c r="DV7" s="49">
        <v>0</v>
      </c>
      <c r="DW7" s="49">
        <v>0</v>
      </c>
      <c r="DX7" s="49">
        <v>11</v>
      </c>
      <c r="DY7" s="49">
        <v>7</v>
      </c>
      <c r="DZ7" s="51">
        <v>2860</v>
      </c>
      <c r="EA7" s="51">
        <v>5200</v>
      </c>
      <c r="EB7" s="52"/>
    </row>
    <row r="8" spans="1:132" s="3" customFormat="1">
      <c r="A8" s="3" t="s">
        <v>28</v>
      </c>
      <c r="B8" s="3" t="s">
        <v>323</v>
      </c>
      <c r="C8" s="3" t="s">
        <v>293</v>
      </c>
      <c r="D8" s="35" t="s">
        <v>188</v>
      </c>
      <c r="E8" s="37">
        <v>656</v>
      </c>
      <c r="F8" s="37"/>
      <c r="G8" s="37"/>
      <c r="H8" s="36"/>
      <c r="I8" s="37"/>
      <c r="J8" s="37">
        <v>3046</v>
      </c>
      <c r="K8" s="36">
        <v>41</v>
      </c>
      <c r="L8" s="37">
        <v>1900</v>
      </c>
      <c r="M8" s="38">
        <f t="shared" si="0"/>
        <v>0.62376887721602103</v>
      </c>
      <c r="N8" s="39">
        <v>43617</v>
      </c>
      <c r="O8" s="39">
        <v>43982</v>
      </c>
      <c r="P8" s="40">
        <v>0</v>
      </c>
      <c r="Q8" s="40">
        <v>0</v>
      </c>
      <c r="R8" s="40">
        <v>16</v>
      </c>
      <c r="S8" s="40">
        <v>16</v>
      </c>
      <c r="T8" s="40">
        <v>10</v>
      </c>
      <c r="U8" s="40">
        <v>26</v>
      </c>
      <c r="V8" s="40">
        <v>0</v>
      </c>
      <c r="W8" s="40">
        <v>0</v>
      </c>
      <c r="X8" s="41">
        <v>0</v>
      </c>
      <c r="Y8" s="42">
        <f t="shared" si="1"/>
        <v>0</v>
      </c>
      <c r="Z8" s="41">
        <v>0</v>
      </c>
      <c r="AA8" s="41">
        <v>0</v>
      </c>
      <c r="AB8" s="41">
        <v>0</v>
      </c>
      <c r="AC8" s="41">
        <v>402</v>
      </c>
      <c r="AD8" s="41">
        <v>402</v>
      </c>
      <c r="AE8" s="41">
        <v>402</v>
      </c>
      <c r="AF8" s="41">
        <v>23439</v>
      </c>
      <c r="AG8" s="41">
        <v>23841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3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5">
        <v>4798</v>
      </c>
      <c r="AY8" s="45">
        <v>0</v>
      </c>
      <c r="AZ8" s="45">
        <v>0</v>
      </c>
      <c r="BA8" s="45">
        <v>4798</v>
      </c>
      <c r="BB8" s="46">
        <f t="shared" si="2"/>
        <v>1.5751805646749837</v>
      </c>
      <c r="BC8" s="45"/>
      <c r="BD8" s="45"/>
      <c r="BE8" s="45">
        <v>15499</v>
      </c>
      <c r="BF8" s="45">
        <v>3142</v>
      </c>
      <c r="BG8" s="45">
        <v>23841</v>
      </c>
      <c r="BH8" s="45">
        <v>23439</v>
      </c>
      <c r="BI8" s="45">
        <v>0</v>
      </c>
      <c r="BJ8" s="45">
        <v>0</v>
      </c>
      <c r="BK8" s="48">
        <v>5928</v>
      </c>
      <c r="BL8" s="48">
        <v>4069</v>
      </c>
      <c r="BM8" s="48">
        <v>9997</v>
      </c>
      <c r="BN8" s="48">
        <v>16598</v>
      </c>
      <c r="BO8" s="47">
        <v>149</v>
      </c>
      <c r="BP8" s="47">
        <v>50</v>
      </c>
      <c r="BQ8" s="47">
        <v>199</v>
      </c>
      <c r="BR8" s="47">
        <v>222</v>
      </c>
      <c r="BS8" s="47">
        <v>152</v>
      </c>
      <c r="BT8" s="47">
        <v>374</v>
      </c>
      <c r="BU8" s="48">
        <v>9097</v>
      </c>
      <c r="BV8" s="48">
        <v>36265</v>
      </c>
      <c r="BW8" s="47">
        <v>12</v>
      </c>
      <c r="BX8" s="47">
        <v>0</v>
      </c>
      <c r="BY8" s="47">
        <v>12</v>
      </c>
      <c r="BZ8" s="47">
        <v>51</v>
      </c>
      <c r="CA8" s="49"/>
      <c r="CB8" s="49"/>
      <c r="CC8" s="49">
        <v>424</v>
      </c>
      <c r="CD8" s="50">
        <f t="shared" si="3"/>
        <v>0.13919894944189101</v>
      </c>
      <c r="CE8" s="51">
        <v>1427</v>
      </c>
      <c r="CF8" s="52" t="s">
        <v>488</v>
      </c>
      <c r="CG8" s="50">
        <f t="shared" si="4"/>
        <v>0.46848325673013791</v>
      </c>
      <c r="CH8" s="49">
        <v>0</v>
      </c>
      <c r="CI8" s="49">
        <v>53</v>
      </c>
      <c r="CJ8" s="52" t="s">
        <v>488</v>
      </c>
      <c r="CK8" s="49">
        <v>0</v>
      </c>
      <c r="CL8" s="49">
        <v>0</v>
      </c>
      <c r="CM8" s="51">
        <v>2694</v>
      </c>
      <c r="CN8" s="49">
        <v>339</v>
      </c>
      <c r="CO8" s="51">
        <v>3033</v>
      </c>
      <c r="CP8" s="49">
        <v>0</v>
      </c>
      <c r="CQ8" s="51">
        <v>3033</v>
      </c>
      <c r="CR8" s="50">
        <f t="shared" si="5"/>
        <v>0.99573210768220621</v>
      </c>
      <c r="CS8" s="50">
        <f t="shared" si="6"/>
        <v>2.125437981779958</v>
      </c>
      <c r="CT8" s="49">
        <v>35</v>
      </c>
      <c r="CU8" s="49">
        <v>50</v>
      </c>
      <c r="CV8" s="49">
        <v>0</v>
      </c>
      <c r="CW8" s="49">
        <v>0</v>
      </c>
      <c r="CX8" s="49">
        <v>0</v>
      </c>
      <c r="CY8" s="49">
        <v>0</v>
      </c>
      <c r="CZ8" s="49">
        <v>0</v>
      </c>
      <c r="DA8" s="49">
        <v>0</v>
      </c>
      <c r="DB8" s="49">
        <v>0</v>
      </c>
      <c r="DC8" s="49">
        <v>0</v>
      </c>
      <c r="DD8" s="51">
        <v>0</v>
      </c>
      <c r="DE8" s="49">
        <v>0</v>
      </c>
      <c r="DF8" s="49">
        <v>0</v>
      </c>
      <c r="DG8" s="49">
        <v>0</v>
      </c>
      <c r="DH8" s="49">
        <v>0</v>
      </c>
      <c r="DI8" s="51">
        <v>0</v>
      </c>
      <c r="DJ8" s="49">
        <v>0</v>
      </c>
      <c r="DK8" s="49">
        <v>0</v>
      </c>
      <c r="DL8" s="49">
        <v>0</v>
      </c>
      <c r="DM8" s="51">
        <v>0</v>
      </c>
      <c r="DN8" s="51">
        <v>0</v>
      </c>
      <c r="DO8" s="50">
        <f t="shared" si="7"/>
        <v>0</v>
      </c>
      <c r="DP8" s="49">
        <v>6</v>
      </c>
      <c r="DQ8" s="49">
        <v>0</v>
      </c>
      <c r="DR8" s="49">
        <v>0</v>
      </c>
      <c r="DS8" s="49">
        <v>0</v>
      </c>
      <c r="DT8" s="49">
        <v>0</v>
      </c>
      <c r="DU8" s="49">
        <v>7</v>
      </c>
      <c r="DV8" s="49">
        <v>0</v>
      </c>
      <c r="DW8" s="49">
        <v>0</v>
      </c>
      <c r="DX8" s="49">
        <v>1</v>
      </c>
      <c r="DY8" s="49">
        <v>0</v>
      </c>
      <c r="DZ8" s="49">
        <v>58</v>
      </c>
      <c r="EA8" s="49">
        <v>5</v>
      </c>
      <c r="EB8" s="49"/>
    </row>
    <row r="9" spans="1:132" s="3" customFormat="1">
      <c r="A9" s="3" t="s">
        <v>31</v>
      </c>
      <c r="B9" s="3" t="s">
        <v>325</v>
      </c>
      <c r="C9" s="3" t="s">
        <v>294</v>
      </c>
      <c r="D9" s="35" t="s">
        <v>188</v>
      </c>
      <c r="E9" s="37">
        <v>1580</v>
      </c>
      <c r="F9" s="37">
        <v>174</v>
      </c>
      <c r="G9" s="37">
        <v>174</v>
      </c>
      <c r="H9" s="36"/>
      <c r="I9" s="37"/>
      <c r="J9" s="37">
        <v>4855</v>
      </c>
      <c r="K9" s="36">
        <v>40</v>
      </c>
      <c r="L9" s="37">
        <v>6000</v>
      </c>
      <c r="M9" s="38">
        <f t="shared" si="0"/>
        <v>1.2358393408856849</v>
      </c>
      <c r="N9" s="39">
        <v>43647</v>
      </c>
      <c r="O9" s="39">
        <v>44012</v>
      </c>
      <c r="P9" s="40">
        <v>35</v>
      </c>
      <c r="Q9" s="40">
        <v>0</v>
      </c>
      <c r="R9" s="40">
        <v>46</v>
      </c>
      <c r="S9" s="40">
        <v>81</v>
      </c>
      <c r="T9" s="40">
        <v>46</v>
      </c>
      <c r="U9" s="40">
        <v>127</v>
      </c>
      <c r="V9" s="40">
        <v>0</v>
      </c>
      <c r="W9" s="40">
        <v>8</v>
      </c>
      <c r="X9" s="41">
        <v>226487</v>
      </c>
      <c r="Y9" s="42">
        <f t="shared" si="1"/>
        <v>46.650257466529354</v>
      </c>
      <c r="Z9" s="41">
        <v>20</v>
      </c>
      <c r="AA9" s="41">
        <v>20</v>
      </c>
      <c r="AB9" s="41">
        <v>200</v>
      </c>
      <c r="AC9" s="41">
        <v>27140</v>
      </c>
      <c r="AD9" s="41">
        <v>27340</v>
      </c>
      <c r="AE9" s="41">
        <v>253827</v>
      </c>
      <c r="AF9" s="41">
        <v>5656</v>
      </c>
      <c r="AG9" s="41">
        <v>259483</v>
      </c>
      <c r="AH9" s="41">
        <v>200</v>
      </c>
      <c r="AI9" s="41">
        <v>0</v>
      </c>
      <c r="AJ9" s="41">
        <v>0</v>
      </c>
      <c r="AK9" s="41">
        <v>200</v>
      </c>
      <c r="AL9" s="41">
        <v>0</v>
      </c>
      <c r="AM9" s="43">
        <v>390</v>
      </c>
      <c r="AN9" s="41">
        <v>746</v>
      </c>
      <c r="AO9" s="41">
        <v>1136</v>
      </c>
      <c r="AP9" s="41">
        <v>0</v>
      </c>
      <c r="AQ9" s="41">
        <v>1336</v>
      </c>
      <c r="AR9" s="41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5">
        <v>10998</v>
      </c>
      <c r="AY9" s="45">
        <v>3307</v>
      </c>
      <c r="AZ9" s="45">
        <v>2498</v>
      </c>
      <c r="BA9" s="45">
        <v>16803</v>
      </c>
      <c r="BB9" s="46">
        <f t="shared" si="2"/>
        <v>3.4609680741503603</v>
      </c>
      <c r="BC9" s="45">
        <v>170078</v>
      </c>
      <c r="BD9" s="45">
        <v>7321</v>
      </c>
      <c r="BE9" s="45">
        <v>177399</v>
      </c>
      <c r="BF9" s="45">
        <v>75120</v>
      </c>
      <c r="BG9" s="45">
        <v>259483</v>
      </c>
      <c r="BH9" s="45">
        <v>269322</v>
      </c>
      <c r="BI9" s="45">
        <v>746</v>
      </c>
      <c r="BJ9" s="45">
        <v>0</v>
      </c>
      <c r="BK9" s="48">
        <v>13319</v>
      </c>
      <c r="BL9" s="48">
        <v>8174</v>
      </c>
      <c r="BM9" s="48">
        <v>21493</v>
      </c>
      <c r="BN9" s="47">
        <v>16598</v>
      </c>
      <c r="BO9" s="48">
        <v>1658</v>
      </c>
      <c r="BP9" s="47">
        <v>591</v>
      </c>
      <c r="BQ9" s="48">
        <v>2249</v>
      </c>
      <c r="BR9" s="47">
        <v>673</v>
      </c>
      <c r="BS9" s="47">
        <v>335</v>
      </c>
      <c r="BT9" s="48">
        <v>1008</v>
      </c>
      <c r="BU9" s="47">
        <v>7821</v>
      </c>
      <c r="BV9" s="48">
        <v>49169</v>
      </c>
      <c r="BW9" s="47">
        <v>25</v>
      </c>
      <c r="BX9" s="47">
        <v>7</v>
      </c>
      <c r="BY9" s="47">
        <v>32</v>
      </c>
      <c r="BZ9" s="47">
        <v>51</v>
      </c>
      <c r="CA9" s="51">
        <v>2170</v>
      </c>
      <c r="CB9" s="49">
        <v>589</v>
      </c>
      <c r="CC9" s="51">
        <v>2759</v>
      </c>
      <c r="CD9" s="50">
        <f t="shared" si="3"/>
        <v>0.56828012358393409</v>
      </c>
      <c r="CE9" s="51">
        <v>19031</v>
      </c>
      <c r="CF9" s="52" t="s">
        <v>489</v>
      </c>
      <c r="CG9" s="50">
        <f t="shared" si="4"/>
        <v>3.9198764160659114</v>
      </c>
      <c r="CH9" s="49">
        <v>324</v>
      </c>
      <c r="CI9" s="51">
        <v>2109</v>
      </c>
      <c r="CJ9" s="52" t="s">
        <v>489</v>
      </c>
      <c r="CK9" s="51">
        <v>7236</v>
      </c>
      <c r="CL9" s="49">
        <v>41</v>
      </c>
      <c r="CM9" s="51">
        <v>19161</v>
      </c>
      <c r="CN9" s="49">
        <v>24532</v>
      </c>
      <c r="CO9" s="51">
        <v>43693</v>
      </c>
      <c r="CP9" s="49">
        <v>0</v>
      </c>
      <c r="CQ9" s="51">
        <v>50970</v>
      </c>
      <c r="CR9" s="50">
        <f t="shared" si="5"/>
        <v>10.498455200823892</v>
      </c>
      <c r="CS9" s="50">
        <f t="shared" si="6"/>
        <v>2.6782617834060218</v>
      </c>
      <c r="CT9" s="49">
        <v>329</v>
      </c>
      <c r="CU9" s="49">
        <v>429</v>
      </c>
      <c r="CV9" s="49">
        <v>84</v>
      </c>
      <c r="CW9" s="49">
        <v>69</v>
      </c>
      <c r="CX9" s="49">
        <v>0</v>
      </c>
      <c r="CY9" s="49">
        <v>153</v>
      </c>
      <c r="CZ9" s="49">
        <v>0</v>
      </c>
      <c r="DA9" s="49">
        <v>788</v>
      </c>
      <c r="DB9" s="51">
        <v>1035</v>
      </c>
      <c r="DC9" s="49">
        <v>0</v>
      </c>
      <c r="DD9" s="51">
        <v>1823</v>
      </c>
      <c r="DE9" s="49">
        <v>3</v>
      </c>
      <c r="DF9" s="49">
        <v>8</v>
      </c>
      <c r="DG9" s="49">
        <v>0</v>
      </c>
      <c r="DH9" s="49">
        <v>11</v>
      </c>
      <c r="DI9" s="51">
        <v>164</v>
      </c>
      <c r="DJ9" s="49">
        <v>9</v>
      </c>
      <c r="DK9" s="49">
        <v>238</v>
      </c>
      <c r="DL9" s="49">
        <v>0</v>
      </c>
      <c r="DM9" s="51">
        <v>247</v>
      </c>
      <c r="DN9" s="51">
        <v>2070</v>
      </c>
      <c r="DO9" s="50">
        <f t="shared" si="7"/>
        <v>0.42636457260556127</v>
      </c>
      <c r="DP9" s="49">
        <v>32</v>
      </c>
      <c r="DQ9" s="49">
        <v>8</v>
      </c>
      <c r="DR9" s="49">
        <v>238</v>
      </c>
      <c r="DS9" s="49">
        <v>24</v>
      </c>
      <c r="DT9" s="49">
        <v>82</v>
      </c>
      <c r="DU9" s="49">
        <v>42</v>
      </c>
      <c r="DV9" s="49">
        <v>4</v>
      </c>
      <c r="DW9" s="49">
        <v>16</v>
      </c>
      <c r="DX9" s="49">
        <v>6</v>
      </c>
      <c r="DY9" s="49">
        <v>32</v>
      </c>
      <c r="DZ9" s="51">
        <v>1695</v>
      </c>
      <c r="EA9" s="49">
        <v>907</v>
      </c>
      <c r="EB9" s="51">
        <v>13214</v>
      </c>
    </row>
    <row r="10" spans="1:132" s="3" customFormat="1">
      <c r="A10" s="3" t="s">
        <v>35</v>
      </c>
      <c r="B10" s="3" t="s">
        <v>35</v>
      </c>
      <c r="C10" s="3" t="s">
        <v>294</v>
      </c>
      <c r="D10" s="35" t="s">
        <v>187</v>
      </c>
      <c r="E10" s="37">
        <v>1672</v>
      </c>
      <c r="F10" s="37"/>
      <c r="G10" s="37"/>
      <c r="H10" s="36"/>
      <c r="I10" s="37"/>
      <c r="J10" s="37">
        <v>3839</v>
      </c>
      <c r="K10" s="36">
        <v>38</v>
      </c>
      <c r="L10" s="37">
        <v>4595</v>
      </c>
      <c r="M10" s="38">
        <f t="shared" si="0"/>
        <v>1.1969262828861682</v>
      </c>
      <c r="N10" s="39">
        <v>43647</v>
      </c>
      <c r="O10" s="39">
        <v>44012</v>
      </c>
      <c r="P10" s="40">
        <v>0</v>
      </c>
      <c r="Q10" s="40">
        <v>100</v>
      </c>
      <c r="R10" s="40">
        <v>49.5</v>
      </c>
      <c r="S10" s="40">
        <v>149.5</v>
      </c>
      <c r="T10" s="40">
        <v>8</v>
      </c>
      <c r="U10" s="40">
        <v>157.5</v>
      </c>
      <c r="V10" s="40">
        <v>0</v>
      </c>
      <c r="W10" s="40">
        <v>45</v>
      </c>
      <c r="X10" s="41">
        <v>213651</v>
      </c>
      <c r="Y10" s="42">
        <f t="shared" si="1"/>
        <v>55.652774159937486</v>
      </c>
      <c r="Z10" s="41">
        <v>0</v>
      </c>
      <c r="AA10" s="41">
        <v>0</v>
      </c>
      <c r="AB10" s="41">
        <v>0</v>
      </c>
      <c r="AC10" s="41">
        <v>4311</v>
      </c>
      <c r="AD10" s="41">
        <v>4311</v>
      </c>
      <c r="AE10" s="41">
        <v>217962</v>
      </c>
      <c r="AF10" s="41">
        <v>0</v>
      </c>
      <c r="AG10" s="41">
        <v>217962</v>
      </c>
      <c r="AH10" s="41">
        <v>200</v>
      </c>
      <c r="AI10" s="41">
        <v>0</v>
      </c>
      <c r="AJ10" s="41">
        <v>0</v>
      </c>
      <c r="AK10" s="41">
        <v>200</v>
      </c>
      <c r="AL10" s="41">
        <v>0</v>
      </c>
      <c r="AM10" s="43">
        <v>742.5</v>
      </c>
      <c r="AN10" s="41">
        <v>0</v>
      </c>
      <c r="AO10" s="41">
        <v>743</v>
      </c>
      <c r="AP10" s="41">
        <v>23150</v>
      </c>
      <c r="AQ10" s="41">
        <v>24093</v>
      </c>
      <c r="AR10" s="41">
        <v>4250</v>
      </c>
      <c r="AS10" s="44">
        <v>600000</v>
      </c>
      <c r="AT10" s="58">
        <v>0</v>
      </c>
      <c r="AU10" s="44">
        <v>0</v>
      </c>
      <c r="AV10" s="44">
        <v>584648</v>
      </c>
      <c r="AW10" s="44">
        <v>1184648</v>
      </c>
      <c r="AX10" s="45">
        <v>7274</v>
      </c>
      <c r="AY10" s="45">
        <v>6134</v>
      </c>
      <c r="AZ10" s="45">
        <v>381</v>
      </c>
      <c r="BA10" s="45">
        <v>13789</v>
      </c>
      <c r="BB10" s="46">
        <f t="shared" si="2"/>
        <v>3.5918207866631935</v>
      </c>
      <c r="BC10" s="45">
        <v>158340</v>
      </c>
      <c r="BD10" s="45">
        <v>72576</v>
      </c>
      <c r="BE10" s="45">
        <v>230916</v>
      </c>
      <c r="BF10" s="45">
        <v>39949</v>
      </c>
      <c r="BG10" s="45">
        <v>217962</v>
      </c>
      <c r="BH10" s="45">
        <v>284654</v>
      </c>
      <c r="BI10" s="45">
        <v>22791</v>
      </c>
      <c r="BJ10" s="45">
        <v>1184648</v>
      </c>
      <c r="BK10" s="48">
        <v>7503</v>
      </c>
      <c r="BL10" s="48">
        <v>7279</v>
      </c>
      <c r="BM10" s="48">
        <v>14782</v>
      </c>
      <c r="BN10" s="48">
        <v>14235</v>
      </c>
      <c r="BO10" s="47">
        <v>843</v>
      </c>
      <c r="BP10" s="47">
        <v>289</v>
      </c>
      <c r="BQ10" s="48">
        <v>1132</v>
      </c>
      <c r="BR10" s="48">
        <v>1056</v>
      </c>
      <c r="BS10" s="47">
        <v>282</v>
      </c>
      <c r="BT10" s="48">
        <v>1338</v>
      </c>
      <c r="BU10" s="48">
        <v>8446</v>
      </c>
      <c r="BV10" s="48">
        <v>39933</v>
      </c>
      <c r="BW10" s="47">
        <v>31</v>
      </c>
      <c r="BX10" s="47">
        <v>3</v>
      </c>
      <c r="BY10" s="47">
        <v>34</v>
      </c>
      <c r="BZ10" s="47">
        <v>56</v>
      </c>
      <c r="CA10" s="51">
        <v>2519</v>
      </c>
      <c r="CB10" s="49">
        <v>580</v>
      </c>
      <c r="CC10" s="51">
        <v>3099</v>
      </c>
      <c r="CD10" s="50">
        <f t="shared" si="3"/>
        <v>0.80724146913258665</v>
      </c>
      <c r="CE10" s="51">
        <v>11146</v>
      </c>
      <c r="CF10" s="52" t="s">
        <v>489</v>
      </c>
      <c r="CG10" s="50">
        <f t="shared" si="4"/>
        <v>2.9033602500651212</v>
      </c>
      <c r="CH10" s="51">
        <v>1250</v>
      </c>
      <c r="CI10" s="51">
        <v>2226</v>
      </c>
      <c r="CJ10" s="52" t="s">
        <v>488</v>
      </c>
      <c r="CK10" s="51">
        <v>8767</v>
      </c>
      <c r="CL10" s="49">
        <v>121</v>
      </c>
      <c r="CM10" s="49"/>
      <c r="CN10" s="49"/>
      <c r="CO10" s="51">
        <v>30207</v>
      </c>
      <c r="CP10" s="51">
        <v>3571</v>
      </c>
      <c r="CQ10" s="51">
        <v>39095</v>
      </c>
      <c r="CR10" s="50">
        <f t="shared" si="5"/>
        <v>10.183641573326387</v>
      </c>
      <c r="CS10" s="50">
        <f t="shared" si="6"/>
        <v>3.5075363359052574</v>
      </c>
      <c r="CT10" s="49">
        <v>469</v>
      </c>
      <c r="CU10" s="49">
        <v>452</v>
      </c>
      <c r="CV10" s="49">
        <v>98</v>
      </c>
      <c r="CW10" s="49">
        <v>18</v>
      </c>
      <c r="CX10" s="49">
        <v>0</v>
      </c>
      <c r="CY10" s="49">
        <v>116</v>
      </c>
      <c r="CZ10" s="49">
        <v>29</v>
      </c>
      <c r="DA10" s="51">
        <v>1129</v>
      </c>
      <c r="DB10" s="49">
        <v>875</v>
      </c>
      <c r="DC10" s="49">
        <v>0</v>
      </c>
      <c r="DD10" s="51">
        <v>2004</v>
      </c>
      <c r="DE10" s="49">
        <v>45</v>
      </c>
      <c r="DF10" s="49">
        <v>20</v>
      </c>
      <c r="DG10" s="49">
        <v>0</v>
      </c>
      <c r="DH10" s="49">
        <v>65</v>
      </c>
      <c r="DI10" s="51">
        <v>181</v>
      </c>
      <c r="DJ10" s="49">
        <v>801</v>
      </c>
      <c r="DK10" s="49">
        <v>70</v>
      </c>
      <c r="DL10" s="49">
        <v>0</v>
      </c>
      <c r="DM10" s="51">
        <v>871</v>
      </c>
      <c r="DN10" s="51">
        <v>2875</v>
      </c>
      <c r="DO10" s="50">
        <f t="shared" si="7"/>
        <v>0.74889294087001823</v>
      </c>
      <c r="DP10" s="49">
        <v>27</v>
      </c>
      <c r="DQ10" s="49">
        <v>17</v>
      </c>
      <c r="DR10" s="49">
        <v>210</v>
      </c>
      <c r="DS10" s="49">
        <v>8</v>
      </c>
      <c r="DT10" s="49">
        <v>125</v>
      </c>
      <c r="DU10" s="49">
        <v>35</v>
      </c>
      <c r="DV10" s="49">
        <v>5</v>
      </c>
      <c r="DW10" s="49">
        <v>8</v>
      </c>
      <c r="DX10" s="49">
        <v>4</v>
      </c>
      <c r="DY10" s="49">
        <v>369</v>
      </c>
      <c r="DZ10" s="51">
        <v>1168</v>
      </c>
      <c r="EA10" s="49">
        <v>900</v>
      </c>
      <c r="EB10" s="52"/>
    </row>
    <row r="11" spans="1:132" s="3" customFormat="1">
      <c r="A11" s="3" t="s">
        <v>42</v>
      </c>
      <c r="B11" s="3" t="s">
        <v>334</v>
      </c>
      <c r="C11" s="3" t="s">
        <v>284</v>
      </c>
      <c r="D11" s="35" t="s">
        <v>188</v>
      </c>
      <c r="E11" s="37">
        <v>1400</v>
      </c>
      <c r="F11" s="37"/>
      <c r="G11" s="37">
        <v>210</v>
      </c>
      <c r="H11" s="36"/>
      <c r="I11" s="37"/>
      <c r="J11" s="37">
        <v>3291</v>
      </c>
      <c r="K11" s="36">
        <v>40</v>
      </c>
      <c r="L11" s="37">
        <v>4000</v>
      </c>
      <c r="M11" s="38">
        <f t="shared" si="0"/>
        <v>1.2154360376785172</v>
      </c>
      <c r="N11" s="39">
        <v>43770</v>
      </c>
      <c r="O11" s="39">
        <v>44135</v>
      </c>
      <c r="P11" s="40">
        <v>0</v>
      </c>
      <c r="Q11" s="40">
        <v>0</v>
      </c>
      <c r="R11" s="40">
        <v>35</v>
      </c>
      <c r="S11" s="40">
        <v>35</v>
      </c>
      <c r="T11" s="40">
        <v>23</v>
      </c>
      <c r="U11" s="40">
        <v>58</v>
      </c>
      <c r="V11" s="40">
        <v>4</v>
      </c>
      <c r="W11" s="40">
        <v>12</v>
      </c>
      <c r="X11" s="41">
        <v>41200</v>
      </c>
      <c r="Y11" s="42">
        <f t="shared" si="1"/>
        <v>12.518991188088727</v>
      </c>
      <c r="Z11" s="41">
        <v>0</v>
      </c>
      <c r="AA11" s="41">
        <v>0</v>
      </c>
      <c r="AB11" s="41">
        <v>0</v>
      </c>
      <c r="AC11" s="41">
        <v>46127</v>
      </c>
      <c r="AD11" s="41">
        <v>46127</v>
      </c>
      <c r="AE11" s="41">
        <v>87327</v>
      </c>
      <c r="AF11" s="41">
        <v>5717</v>
      </c>
      <c r="AG11" s="41">
        <v>93044</v>
      </c>
      <c r="AH11" s="41">
        <v>0</v>
      </c>
      <c r="AI11" s="41">
        <v>0</v>
      </c>
      <c r="AJ11" s="41">
        <v>0</v>
      </c>
      <c r="AK11" s="41">
        <v>0</v>
      </c>
      <c r="AL11" s="41">
        <v>2500</v>
      </c>
      <c r="AM11" s="43">
        <v>520</v>
      </c>
      <c r="AN11" s="41">
        <v>0</v>
      </c>
      <c r="AO11" s="41">
        <v>3020</v>
      </c>
      <c r="AP11" s="41">
        <v>7000</v>
      </c>
      <c r="AQ11" s="41">
        <v>10020</v>
      </c>
      <c r="AR11" s="41">
        <v>545</v>
      </c>
      <c r="AS11" s="44">
        <v>0</v>
      </c>
      <c r="AT11" s="44">
        <v>0</v>
      </c>
      <c r="AU11" s="44">
        <v>0</v>
      </c>
      <c r="AV11" s="44">
        <v>9544</v>
      </c>
      <c r="AW11" s="44">
        <v>9544</v>
      </c>
      <c r="AX11" s="45">
        <v>8119</v>
      </c>
      <c r="AY11" s="45">
        <v>1604</v>
      </c>
      <c r="AZ11" s="45">
        <v>1492</v>
      </c>
      <c r="BA11" s="45">
        <v>11215</v>
      </c>
      <c r="BB11" s="46">
        <f t="shared" si="2"/>
        <v>3.4077787906411423</v>
      </c>
      <c r="BC11" s="45">
        <v>43054</v>
      </c>
      <c r="BD11" s="45">
        <v>4031</v>
      </c>
      <c r="BE11" s="45">
        <v>47085</v>
      </c>
      <c r="BF11" s="45">
        <v>24994</v>
      </c>
      <c r="BG11" s="45">
        <v>93044</v>
      </c>
      <c r="BH11" s="45">
        <v>83294</v>
      </c>
      <c r="BI11" s="45">
        <v>7500</v>
      </c>
      <c r="BJ11" s="45">
        <v>1996</v>
      </c>
      <c r="BK11" s="48">
        <v>8119</v>
      </c>
      <c r="BL11" s="48">
        <v>5399</v>
      </c>
      <c r="BM11" s="48">
        <v>13518</v>
      </c>
      <c r="BN11" s="48">
        <v>17438</v>
      </c>
      <c r="BO11" s="48">
        <v>1255</v>
      </c>
      <c r="BP11" s="47">
        <v>441</v>
      </c>
      <c r="BQ11" s="48">
        <v>1696</v>
      </c>
      <c r="BR11" s="47">
        <v>475</v>
      </c>
      <c r="BS11" s="47">
        <v>66</v>
      </c>
      <c r="BT11" s="47">
        <v>541</v>
      </c>
      <c r="BU11" s="48">
        <v>19827</v>
      </c>
      <c r="BV11" s="48">
        <v>53020</v>
      </c>
      <c r="BW11" s="47">
        <v>21</v>
      </c>
      <c r="BX11" s="47">
        <v>5</v>
      </c>
      <c r="BY11" s="47">
        <v>26</v>
      </c>
      <c r="BZ11" s="47">
        <v>52</v>
      </c>
      <c r="CA11" s="49"/>
      <c r="CB11" s="49"/>
      <c r="CC11" s="51">
        <v>1432</v>
      </c>
      <c r="CD11" s="50">
        <f t="shared" si="3"/>
        <v>0.43512610148890912</v>
      </c>
      <c r="CE11" s="51">
        <v>6691</v>
      </c>
      <c r="CF11" s="52" t="s">
        <v>489</v>
      </c>
      <c r="CG11" s="50">
        <f t="shared" si="4"/>
        <v>2.0331206320267396</v>
      </c>
      <c r="CH11" s="49">
        <v>0</v>
      </c>
      <c r="CI11" s="51">
        <v>3952</v>
      </c>
      <c r="CJ11" s="52" t="s">
        <v>489</v>
      </c>
      <c r="CK11" s="51">
        <v>2419</v>
      </c>
      <c r="CL11" s="49">
        <v>152</v>
      </c>
      <c r="CM11" s="51">
        <v>8077</v>
      </c>
      <c r="CN11" s="49">
        <v>5082</v>
      </c>
      <c r="CO11" s="51">
        <v>13159</v>
      </c>
      <c r="CP11" s="49">
        <v>0</v>
      </c>
      <c r="CQ11" s="51">
        <v>15730</v>
      </c>
      <c r="CR11" s="50">
        <f t="shared" si="5"/>
        <v>4.7797022181707689</v>
      </c>
      <c r="CS11" s="50">
        <f t="shared" si="6"/>
        <v>2.3509191451203111</v>
      </c>
      <c r="CT11" s="49">
        <v>191</v>
      </c>
      <c r="CU11" s="49">
        <v>245</v>
      </c>
      <c r="CV11" s="49">
        <v>5</v>
      </c>
      <c r="CW11" s="49">
        <v>38</v>
      </c>
      <c r="CX11" s="49">
        <v>0</v>
      </c>
      <c r="CY11" s="49">
        <v>43</v>
      </c>
      <c r="CZ11" s="49">
        <v>8</v>
      </c>
      <c r="DA11" s="49">
        <v>76</v>
      </c>
      <c r="DB11" s="49">
        <v>417</v>
      </c>
      <c r="DC11" s="49">
        <v>0</v>
      </c>
      <c r="DD11" s="51">
        <v>493</v>
      </c>
      <c r="DE11" s="49">
        <v>4</v>
      </c>
      <c r="DF11" s="49">
        <v>0</v>
      </c>
      <c r="DG11" s="49">
        <v>0</v>
      </c>
      <c r="DH11" s="49">
        <v>4</v>
      </c>
      <c r="DI11" s="51">
        <v>47</v>
      </c>
      <c r="DJ11" s="49">
        <v>27</v>
      </c>
      <c r="DK11" s="49">
        <v>0</v>
      </c>
      <c r="DL11" s="49">
        <v>0</v>
      </c>
      <c r="DM11" s="51">
        <v>27</v>
      </c>
      <c r="DN11" s="51">
        <v>520</v>
      </c>
      <c r="DO11" s="50">
        <f t="shared" si="7"/>
        <v>0.15800668489820724</v>
      </c>
      <c r="DP11" s="49">
        <v>48</v>
      </c>
      <c r="DQ11" s="49">
        <v>0</v>
      </c>
      <c r="DR11" s="49">
        <v>0</v>
      </c>
      <c r="DS11" s="49">
        <v>11</v>
      </c>
      <c r="DT11" s="49">
        <v>50</v>
      </c>
      <c r="DU11" s="49">
        <v>2</v>
      </c>
      <c r="DV11" s="49">
        <v>19</v>
      </c>
      <c r="DW11" s="49">
        <v>0</v>
      </c>
      <c r="DX11" s="49">
        <v>6</v>
      </c>
      <c r="DY11" s="49">
        <v>5</v>
      </c>
      <c r="DZ11" s="49">
        <v>929</v>
      </c>
      <c r="EA11" s="49">
        <v>400</v>
      </c>
      <c r="EB11" s="51">
        <v>6289</v>
      </c>
    </row>
    <row r="12" spans="1:132" s="3" customFormat="1">
      <c r="A12" s="3" t="s">
        <v>48</v>
      </c>
      <c r="B12" s="3" t="s">
        <v>340</v>
      </c>
      <c r="C12" s="3" t="s">
        <v>288</v>
      </c>
      <c r="D12" s="35" t="s">
        <v>187</v>
      </c>
      <c r="E12" s="37">
        <v>2912</v>
      </c>
      <c r="F12" s="37"/>
      <c r="G12" s="37"/>
      <c r="H12" s="36"/>
      <c r="I12" s="37"/>
      <c r="J12" s="37">
        <v>2761</v>
      </c>
      <c r="K12" s="36">
        <v>52</v>
      </c>
      <c r="L12" s="37">
        <v>3000</v>
      </c>
      <c r="M12" s="38">
        <f t="shared" si="0"/>
        <v>1.0865628395508873</v>
      </c>
      <c r="N12" s="39">
        <v>43466</v>
      </c>
      <c r="O12" s="39">
        <v>43830</v>
      </c>
      <c r="P12" s="40">
        <v>0</v>
      </c>
      <c r="Q12" s="40">
        <v>40</v>
      </c>
      <c r="R12" s="40">
        <v>50</v>
      </c>
      <c r="S12" s="40">
        <v>90</v>
      </c>
      <c r="T12" s="40">
        <v>0</v>
      </c>
      <c r="U12" s="40">
        <v>90</v>
      </c>
      <c r="V12" s="40">
        <v>0</v>
      </c>
      <c r="W12" s="40">
        <v>20</v>
      </c>
      <c r="X12" s="41">
        <v>125065</v>
      </c>
      <c r="Y12" s="42">
        <f t="shared" si="1"/>
        <v>45.296993842810579</v>
      </c>
      <c r="Z12" s="41">
        <v>0</v>
      </c>
      <c r="AA12" s="41">
        <v>0</v>
      </c>
      <c r="AB12" s="41">
        <v>0</v>
      </c>
      <c r="AC12" s="41">
        <v>3626</v>
      </c>
      <c r="AD12" s="41">
        <v>3626</v>
      </c>
      <c r="AE12" s="41">
        <v>128691</v>
      </c>
      <c r="AF12" s="41">
        <v>0</v>
      </c>
      <c r="AG12" s="41">
        <v>128691</v>
      </c>
      <c r="AH12" s="41">
        <v>200</v>
      </c>
      <c r="AI12" s="41">
        <v>0</v>
      </c>
      <c r="AJ12" s="41">
        <v>0</v>
      </c>
      <c r="AK12" s="41">
        <v>200</v>
      </c>
      <c r="AL12" s="41">
        <v>0</v>
      </c>
      <c r="AM12" s="43">
        <v>390</v>
      </c>
      <c r="AN12" s="41">
        <v>0</v>
      </c>
      <c r="AO12" s="41">
        <v>390</v>
      </c>
      <c r="AP12" s="41">
        <v>1058</v>
      </c>
      <c r="AQ12" s="41">
        <v>1648</v>
      </c>
      <c r="AR12" s="41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5">
        <v>11369</v>
      </c>
      <c r="AY12" s="45">
        <v>0</v>
      </c>
      <c r="AZ12" s="45">
        <v>1989</v>
      </c>
      <c r="BA12" s="45">
        <v>13358</v>
      </c>
      <c r="BB12" s="46">
        <f t="shared" si="2"/>
        <v>4.8381021369069179</v>
      </c>
      <c r="BC12" s="45">
        <v>68543</v>
      </c>
      <c r="BD12" s="45">
        <v>20395</v>
      </c>
      <c r="BE12" s="45">
        <v>88938</v>
      </c>
      <c r="BF12" s="45">
        <v>9778</v>
      </c>
      <c r="BG12" s="45">
        <v>128691</v>
      </c>
      <c r="BH12" s="45">
        <v>112074</v>
      </c>
      <c r="BI12" s="45">
        <v>1648</v>
      </c>
      <c r="BJ12" s="45">
        <v>0</v>
      </c>
      <c r="BK12" s="48">
        <v>8358</v>
      </c>
      <c r="BL12" s="48">
        <v>5781</v>
      </c>
      <c r="BM12" s="48">
        <v>14139</v>
      </c>
      <c r="BN12" s="48">
        <v>11693</v>
      </c>
      <c r="BO12" s="48">
        <v>1288</v>
      </c>
      <c r="BP12" s="47">
        <v>495</v>
      </c>
      <c r="BQ12" s="48">
        <v>1783</v>
      </c>
      <c r="BR12" s="47">
        <v>437</v>
      </c>
      <c r="BS12" s="47">
        <v>104</v>
      </c>
      <c r="BT12" s="47">
        <v>541</v>
      </c>
      <c r="BU12" s="48">
        <v>7959</v>
      </c>
      <c r="BV12" s="48">
        <v>36115</v>
      </c>
      <c r="BW12" s="47">
        <v>23</v>
      </c>
      <c r="BX12" s="47">
        <v>4</v>
      </c>
      <c r="BY12" s="47">
        <v>27</v>
      </c>
      <c r="BZ12" s="47">
        <v>51</v>
      </c>
      <c r="CA12" s="51">
        <v>1445</v>
      </c>
      <c r="CB12" s="49">
        <v>243</v>
      </c>
      <c r="CC12" s="51">
        <v>1688</v>
      </c>
      <c r="CD12" s="50">
        <f t="shared" si="3"/>
        <v>0.61137269105396597</v>
      </c>
      <c r="CE12" s="51">
        <v>26098</v>
      </c>
      <c r="CF12" s="52" t="s">
        <v>489</v>
      </c>
      <c r="CG12" s="50">
        <f t="shared" si="4"/>
        <v>9.4523723288663533</v>
      </c>
      <c r="CH12" s="49">
        <v>214</v>
      </c>
      <c r="CI12" s="51">
        <v>5916</v>
      </c>
      <c r="CJ12" s="52" t="s">
        <v>489</v>
      </c>
      <c r="CK12" s="51">
        <v>1163</v>
      </c>
      <c r="CL12" s="49">
        <v>80</v>
      </c>
      <c r="CM12" s="51">
        <v>10141</v>
      </c>
      <c r="CN12" s="49">
        <v>10328</v>
      </c>
      <c r="CO12" s="51">
        <v>20469</v>
      </c>
      <c r="CP12" s="49">
        <v>0</v>
      </c>
      <c r="CQ12" s="51">
        <v>21712</v>
      </c>
      <c r="CR12" s="50">
        <f t="shared" si="5"/>
        <v>7.8638174574429556</v>
      </c>
      <c r="CS12" s="50">
        <f t="shared" si="6"/>
        <v>0.83194114491531923</v>
      </c>
      <c r="CT12" s="49">
        <v>310</v>
      </c>
      <c r="CU12" s="49">
        <v>555</v>
      </c>
      <c r="CV12" s="49">
        <v>149</v>
      </c>
      <c r="CW12" s="49">
        <v>268</v>
      </c>
      <c r="CX12" s="49">
        <v>6</v>
      </c>
      <c r="CY12" s="49">
        <v>423</v>
      </c>
      <c r="CZ12" s="49">
        <v>71</v>
      </c>
      <c r="DA12" s="51">
        <v>1026</v>
      </c>
      <c r="DB12" s="51">
        <v>4792</v>
      </c>
      <c r="DC12" s="49">
        <v>35</v>
      </c>
      <c r="DD12" s="51">
        <v>5853</v>
      </c>
      <c r="DE12" s="49">
        <v>0</v>
      </c>
      <c r="DF12" s="49">
        <v>0</v>
      </c>
      <c r="DG12" s="49">
        <v>0</v>
      </c>
      <c r="DH12" s="49">
        <v>0</v>
      </c>
      <c r="DI12" s="51">
        <v>423</v>
      </c>
      <c r="DJ12" s="49">
        <v>0</v>
      </c>
      <c r="DK12" s="49">
        <v>0</v>
      </c>
      <c r="DL12" s="49">
        <v>0</v>
      </c>
      <c r="DM12" s="51">
        <v>0</v>
      </c>
      <c r="DN12" s="51">
        <v>5853</v>
      </c>
      <c r="DO12" s="50">
        <f t="shared" si="7"/>
        <v>2.1198840999637811</v>
      </c>
      <c r="DP12" s="49">
        <v>251</v>
      </c>
      <c r="DQ12" s="49">
        <v>0</v>
      </c>
      <c r="DR12" s="49">
        <v>0</v>
      </c>
      <c r="DS12" s="49">
        <v>0</v>
      </c>
      <c r="DT12" s="49">
        <v>0</v>
      </c>
      <c r="DU12" s="49">
        <v>5</v>
      </c>
      <c r="DV12" s="49">
        <v>6</v>
      </c>
      <c r="DW12" s="49">
        <v>6</v>
      </c>
      <c r="DX12" s="49">
        <v>5</v>
      </c>
      <c r="DY12" s="49">
        <v>122</v>
      </c>
      <c r="DZ12" s="51">
        <v>6606</v>
      </c>
      <c r="EA12" s="51">
        <v>15315</v>
      </c>
      <c r="EB12" s="51">
        <v>2134</v>
      </c>
    </row>
    <row r="13" spans="1:132" s="3" customFormat="1">
      <c r="A13" s="3" t="s">
        <v>50</v>
      </c>
      <c r="B13" s="3" t="s">
        <v>341</v>
      </c>
      <c r="C13" s="3" t="s">
        <v>289</v>
      </c>
      <c r="D13" s="35" t="s">
        <v>187</v>
      </c>
      <c r="E13" s="37">
        <v>1008</v>
      </c>
      <c r="F13" s="37"/>
      <c r="G13" s="37">
        <v>108</v>
      </c>
      <c r="H13" s="36"/>
      <c r="I13" s="37"/>
      <c r="J13" s="37">
        <v>2611</v>
      </c>
      <c r="K13" s="36">
        <v>36</v>
      </c>
      <c r="L13" s="37">
        <v>3400</v>
      </c>
      <c r="M13" s="38">
        <f t="shared" si="0"/>
        <v>1.3021830716200689</v>
      </c>
      <c r="N13" s="39">
        <v>43647</v>
      </c>
      <c r="O13" s="39">
        <v>44012</v>
      </c>
      <c r="P13" s="40">
        <v>0</v>
      </c>
      <c r="Q13" s="40">
        <v>28</v>
      </c>
      <c r="R13" s="40">
        <v>10</v>
      </c>
      <c r="S13" s="40">
        <v>38</v>
      </c>
      <c r="T13" s="40">
        <v>11</v>
      </c>
      <c r="U13" s="40">
        <v>49</v>
      </c>
      <c r="V13" s="40">
        <v>0</v>
      </c>
      <c r="W13" s="40">
        <v>43</v>
      </c>
      <c r="X13" s="41">
        <v>85700</v>
      </c>
      <c r="Y13" s="42">
        <f t="shared" si="1"/>
        <v>32.822673305247029</v>
      </c>
      <c r="Z13" s="41">
        <v>5</v>
      </c>
      <c r="AA13" s="41">
        <v>0</v>
      </c>
      <c r="AB13" s="41">
        <v>120</v>
      </c>
      <c r="AC13" s="41">
        <v>3452</v>
      </c>
      <c r="AD13" s="41">
        <v>3572</v>
      </c>
      <c r="AE13" s="41">
        <v>89272</v>
      </c>
      <c r="AF13" s="41">
        <v>0</v>
      </c>
      <c r="AG13" s="41">
        <v>89272</v>
      </c>
      <c r="AH13" s="41">
        <v>200</v>
      </c>
      <c r="AI13" s="41">
        <v>0</v>
      </c>
      <c r="AJ13" s="41">
        <v>0</v>
      </c>
      <c r="AK13" s="41">
        <v>200</v>
      </c>
      <c r="AL13" s="41">
        <v>0</v>
      </c>
      <c r="AM13" s="41">
        <v>390</v>
      </c>
      <c r="AN13" s="41">
        <v>0</v>
      </c>
      <c r="AO13" s="41">
        <v>390</v>
      </c>
      <c r="AP13" s="41">
        <v>0</v>
      </c>
      <c r="AQ13" s="41">
        <v>590</v>
      </c>
      <c r="AR13" s="41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5">
        <v>10791</v>
      </c>
      <c r="AY13" s="45">
        <v>4305</v>
      </c>
      <c r="AZ13" s="45">
        <v>717</v>
      </c>
      <c r="BA13" s="45">
        <v>15813</v>
      </c>
      <c r="BB13" s="46">
        <f t="shared" si="2"/>
        <v>6.056300268096515</v>
      </c>
      <c r="BC13" s="45"/>
      <c r="BD13" s="45"/>
      <c r="BE13" s="45">
        <v>43449</v>
      </c>
      <c r="BF13" s="45">
        <v>22528</v>
      </c>
      <c r="BG13" s="45">
        <v>89272</v>
      </c>
      <c r="BH13" s="45">
        <v>81790</v>
      </c>
      <c r="BI13" s="45">
        <v>590</v>
      </c>
      <c r="BJ13" s="45">
        <v>0</v>
      </c>
      <c r="BK13" s="48">
        <v>9639</v>
      </c>
      <c r="BL13" s="48">
        <v>5550</v>
      </c>
      <c r="BM13" s="48">
        <v>15189</v>
      </c>
      <c r="BN13" s="48">
        <v>17058</v>
      </c>
      <c r="BO13" s="47">
        <v>416</v>
      </c>
      <c r="BP13" s="47">
        <v>319</v>
      </c>
      <c r="BQ13" s="47">
        <v>735</v>
      </c>
      <c r="BR13" s="47">
        <v>408</v>
      </c>
      <c r="BS13" s="47">
        <v>85</v>
      </c>
      <c r="BT13" s="47">
        <v>493</v>
      </c>
      <c r="BU13" s="48">
        <v>9213</v>
      </c>
      <c r="BV13" s="48">
        <v>42688</v>
      </c>
      <c r="BW13" s="47">
        <v>42</v>
      </c>
      <c r="BX13" s="47">
        <v>16</v>
      </c>
      <c r="BY13" s="47">
        <v>58</v>
      </c>
      <c r="BZ13" s="47">
        <v>52</v>
      </c>
      <c r="CA13" s="51">
        <v>1036</v>
      </c>
      <c r="CB13" s="49">
        <v>144</v>
      </c>
      <c r="CC13" s="51">
        <v>1180</v>
      </c>
      <c r="CD13" s="50">
        <f t="shared" si="3"/>
        <v>0.45193412485637685</v>
      </c>
      <c r="CE13" s="51">
        <v>2736</v>
      </c>
      <c r="CF13" s="52" t="s">
        <v>488</v>
      </c>
      <c r="CG13" s="50">
        <f t="shared" si="4"/>
        <v>1.0478743776330908</v>
      </c>
      <c r="CH13" s="49">
        <v>936</v>
      </c>
      <c r="CI13" s="49">
        <v>948</v>
      </c>
      <c r="CJ13" s="52" t="s">
        <v>488</v>
      </c>
      <c r="CK13" s="51">
        <v>1404</v>
      </c>
      <c r="CL13" s="49">
        <v>58</v>
      </c>
      <c r="CM13" s="51">
        <v>7015</v>
      </c>
      <c r="CN13" s="49">
        <v>1680</v>
      </c>
      <c r="CO13" s="51">
        <v>8695</v>
      </c>
      <c r="CP13" s="51">
        <v>3660</v>
      </c>
      <c r="CQ13" s="51">
        <v>10157</v>
      </c>
      <c r="CR13" s="50">
        <f t="shared" si="5"/>
        <v>3.8900804289544237</v>
      </c>
      <c r="CS13" s="50">
        <f t="shared" si="6"/>
        <v>3.7123538011695905</v>
      </c>
      <c r="CT13" s="49">
        <v>146</v>
      </c>
      <c r="CU13" s="49">
        <v>63</v>
      </c>
      <c r="CV13" s="49">
        <v>28</v>
      </c>
      <c r="CW13" s="49">
        <v>26</v>
      </c>
      <c r="CX13" s="49">
        <v>0</v>
      </c>
      <c r="CY13" s="49">
        <v>54</v>
      </c>
      <c r="CZ13" s="49">
        <v>20</v>
      </c>
      <c r="DA13" s="49">
        <v>444</v>
      </c>
      <c r="DB13" s="49">
        <v>479</v>
      </c>
      <c r="DC13" s="49">
        <v>0</v>
      </c>
      <c r="DD13" s="51">
        <v>923</v>
      </c>
      <c r="DE13" s="49">
        <v>0</v>
      </c>
      <c r="DF13" s="49">
        <v>0</v>
      </c>
      <c r="DG13" s="49">
        <v>0</v>
      </c>
      <c r="DH13" s="49">
        <v>0</v>
      </c>
      <c r="DI13" s="51">
        <v>54</v>
      </c>
      <c r="DJ13" s="49">
        <v>0</v>
      </c>
      <c r="DK13" s="49">
        <v>0</v>
      </c>
      <c r="DL13" s="49">
        <v>0</v>
      </c>
      <c r="DM13" s="51">
        <v>0</v>
      </c>
      <c r="DN13" s="51">
        <v>923</v>
      </c>
      <c r="DO13" s="50">
        <f t="shared" si="7"/>
        <v>0.35350440444274223</v>
      </c>
      <c r="DP13" s="49">
        <v>4</v>
      </c>
      <c r="DQ13" s="49">
        <v>0</v>
      </c>
      <c r="DR13" s="49">
        <v>0</v>
      </c>
      <c r="DS13" s="49">
        <v>1</v>
      </c>
      <c r="DT13" s="49">
        <v>210</v>
      </c>
      <c r="DU13" s="49">
        <v>28</v>
      </c>
      <c r="DV13" s="49">
        <v>0</v>
      </c>
      <c r="DW13" s="49">
        <v>0</v>
      </c>
      <c r="DX13" s="49">
        <v>3</v>
      </c>
      <c r="DY13" s="49">
        <v>8</v>
      </c>
      <c r="DZ13" s="49">
        <v>430</v>
      </c>
      <c r="EA13" s="49">
        <v>735</v>
      </c>
      <c r="EB13" s="49">
        <v>838</v>
      </c>
    </row>
    <row r="14" spans="1:132" s="3" customFormat="1">
      <c r="A14" s="3" t="s">
        <v>51</v>
      </c>
      <c r="B14" s="3" t="s">
        <v>342</v>
      </c>
      <c r="C14" s="3" t="s">
        <v>288</v>
      </c>
      <c r="D14" s="35" t="s">
        <v>189</v>
      </c>
      <c r="E14" s="37">
        <v>2704</v>
      </c>
      <c r="F14" s="37"/>
      <c r="G14" s="37"/>
      <c r="H14" s="35"/>
      <c r="I14" s="37"/>
      <c r="J14" s="37">
        <v>4642</v>
      </c>
      <c r="K14" s="36">
        <v>51</v>
      </c>
      <c r="L14" s="37">
        <v>5112</v>
      </c>
      <c r="M14" s="38">
        <f t="shared" si="0"/>
        <v>1.1012494614390349</v>
      </c>
      <c r="N14" s="39">
        <v>43466</v>
      </c>
      <c r="O14" s="39">
        <v>43830</v>
      </c>
      <c r="P14" s="40">
        <v>0</v>
      </c>
      <c r="Q14" s="40">
        <v>0</v>
      </c>
      <c r="R14" s="40">
        <v>40</v>
      </c>
      <c r="S14" s="40">
        <v>40</v>
      </c>
      <c r="T14" s="40">
        <v>33</v>
      </c>
      <c r="U14" s="40">
        <v>73</v>
      </c>
      <c r="V14" s="40">
        <v>0</v>
      </c>
      <c r="W14" s="40">
        <v>10</v>
      </c>
      <c r="X14" s="41">
        <v>108188</v>
      </c>
      <c r="Y14" s="42">
        <f t="shared" si="1"/>
        <v>23.30633347694959</v>
      </c>
      <c r="Z14" s="41">
        <v>0</v>
      </c>
      <c r="AA14" s="41">
        <v>20</v>
      </c>
      <c r="AB14" s="41">
        <v>240</v>
      </c>
      <c r="AC14" s="41">
        <v>580</v>
      </c>
      <c r="AD14" s="41">
        <v>820</v>
      </c>
      <c r="AE14" s="41">
        <v>109008</v>
      </c>
      <c r="AF14" s="41">
        <v>0</v>
      </c>
      <c r="AG14" s="41">
        <v>109008</v>
      </c>
      <c r="AH14" s="41">
        <v>200</v>
      </c>
      <c r="AI14" s="41">
        <v>0</v>
      </c>
      <c r="AJ14" s="41">
        <v>0</v>
      </c>
      <c r="AK14" s="41">
        <v>200</v>
      </c>
      <c r="AL14" s="41">
        <v>0</v>
      </c>
      <c r="AM14" s="43">
        <v>682</v>
      </c>
      <c r="AN14" s="41">
        <v>0</v>
      </c>
      <c r="AO14" s="41">
        <v>682</v>
      </c>
      <c r="AP14" s="41">
        <v>0</v>
      </c>
      <c r="AQ14" s="41">
        <v>882</v>
      </c>
      <c r="AR14" s="41">
        <v>9000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10906</v>
      </c>
      <c r="AY14" s="45">
        <v>2914</v>
      </c>
      <c r="AZ14" s="45">
        <v>2000</v>
      </c>
      <c r="BA14" s="45">
        <v>15820</v>
      </c>
      <c r="BB14" s="46">
        <f t="shared" si="2"/>
        <v>3.4080137871607068</v>
      </c>
      <c r="BC14" s="45">
        <v>74828</v>
      </c>
      <c r="BD14" s="45">
        <v>18154</v>
      </c>
      <c r="BE14" s="45">
        <v>92982</v>
      </c>
      <c r="BF14" s="45">
        <v>13230</v>
      </c>
      <c r="BG14" s="45">
        <v>109008</v>
      </c>
      <c r="BH14" s="45">
        <v>122032</v>
      </c>
      <c r="BI14" s="45">
        <v>0</v>
      </c>
      <c r="BJ14" s="45">
        <v>0</v>
      </c>
      <c r="BK14" s="48"/>
      <c r="BL14" s="47"/>
      <c r="BM14" s="48">
        <v>55378</v>
      </c>
      <c r="BN14" s="48">
        <v>11284</v>
      </c>
      <c r="BO14" s="47">
        <v>841</v>
      </c>
      <c r="BP14" s="48">
        <v>1183</v>
      </c>
      <c r="BQ14" s="48">
        <v>2024</v>
      </c>
      <c r="BR14" s="48">
        <v>1010</v>
      </c>
      <c r="BS14" s="47">
        <v>0</v>
      </c>
      <c r="BT14" s="48">
        <v>1010</v>
      </c>
      <c r="BU14" s="48">
        <v>7812</v>
      </c>
      <c r="BV14" s="48">
        <v>77508</v>
      </c>
      <c r="BW14" s="47">
        <v>8</v>
      </c>
      <c r="BX14" s="47">
        <v>2</v>
      </c>
      <c r="BY14" s="47">
        <v>10</v>
      </c>
      <c r="BZ14" s="47">
        <v>51</v>
      </c>
      <c r="CA14" s="51">
        <v>1692</v>
      </c>
      <c r="CB14" s="49">
        <v>0</v>
      </c>
      <c r="CC14" s="51">
        <v>1692</v>
      </c>
      <c r="CD14" s="50">
        <f t="shared" si="3"/>
        <v>0.36449806118052563</v>
      </c>
      <c r="CE14" s="51">
        <v>15300</v>
      </c>
      <c r="CF14" s="52" t="s">
        <v>488</v>
      </c>
      <c r="CG14" s="50">
        <f t="shared" si="4"/>
        <v>3.2959931064196466</v>
      </c>
      <c r="CH14" s="52"/>
      <c r="CI14" s="51">
        <v>2550</v>
      </c>
      <c r="CJ14" s="52" t="s">
        <v>488</v>
      </c>
      <c r="CK14" s="51">
        <v>3661</v>
      </c>
      <c r="CL14" s="51">
        <v>2228</v>
      </c>
      <c r="CM14" s="51"/>
      <c r="CN14" s="52"/>
      <c r="CO14" s="51">
        <v>50913</v>
      </c>
      <c r="CP14" s="52"/>
      <c r="CQ14" s="51">
        <v>56802</v>
      </c>
      <c r="CR14" s="50">
        <f t="shared" si="5"/>
        <v>12.236535975872469</v>
      </c>
      <c r="CS14" s="50">
        <f t="shared" si="6"/>
        <v>3.712549019607843</v>
      </c>
      <c r="CT14" s="49">
        <v>620</v>
      </c>
      <c r="CU14" s="49">
        <v>240</v>
      </c>
      <c r="CV14" s="49">
        <v>41</v>
      </c>
      <c r="CW14" s="49">
        <v>153</v>
      </c>
      <c r="CX14" s="49">
        <v>5</v>
      </c>
      <c r="CY14" s="49">
        <v>199</v>
      </c>
      <c r="CZ14" s="49">
        <v>4</v>
      </c>
      <c r="DA14" s="49">
        <v>655</v>
      </c>
      <c r="DB14" s="51">
        <v>1326</v>
      </c>
      <c r="DC14" s="49">
        <v>47</v>
      </c>
      <c r="DD14" s="51">
        <v>2028</v>
      </c>
      <c r="DE14" s="49">
        <v>0</v>
      </c>
      <c r="DF14" s="49">
        <v>0</v>
      </c>
      <c r="DG14" s="49">
        <v>0</v>
      </c>
      <c r="DH14" s="49">
        <v>0</v>
      </c>
      <c r="DI14" s="51">
        <v>199</v>
      </c>
      <c r="DJ14" s="49">
        <v>0</v>
      </c>
      <c r="DK14" s="49">
        <v>0</v>
      </c>
      <c r="DL14" s="49">
        <v>0</v>
      </c>
      <c r="DM14" s="51">
        <v>0</v>
      </c>
      <c r="DN14" s="51">
        <v>2028</v>
      </c>
      <c r="DO14" s="50">
        <f t="shared" si="7"/>
        <v>0.43688065489013356</v>
      </c>
      <c r="DP14" s="49">
        <v>41</v>
      </c>
      <c r="DQ14" s="49">
        <v>0</v>
      </c>
      <c r="DR14" s="49">
        <v>0</v>
      </c>
      <c r="DS14" s="49">
        <v>47</v>
      </c>
      <c r="DT14" s="49">
        <v>400</v>
      </c>
      <c r="DU14" s="49">
        <v>0</v>
      </c>
      <c r="DV14" s="49">
        <v>0</v>
      </c>
      <c r="DW14" s="49">
        <v>0</v>
      </c>
      <c r="DX14" s="49">
        <v>7</v>
      </c>
      <c r="DY14" s="49">
        <v>15</v>
      </c>
      <c r="DZ14" s="49">
        <v>662</v>
      </c>
      <c r="EA14" s="51">
        <v>1800</v>
      </c>
      <c r="EB14" s="51">
        <v>3451</v>
      </c>
    </row>
    <row r="15" spans="1:132" s="3" customFormat="1">
      <c r="A15" s="3" t="s">
        <v>58</v>
      </c>
      <c r="B15" s="3" t="s">
        <v>342</v>
      </c>
      <c r="C15" s="3" t="s">
        <v>288</v>
      </c>
      <c r="D15" s="35" t="s">
        <v>187</v>
      </c>
      <c r="E15" s="37">
        <v>531</v>
      </c>
      <c r="F15" s="37">
        <v>91</v>
      </c>
      <c r="G15" s="37">
        <v>525</v>
      </c>
      <c r="H15" s="36"/>
      <c r="I15" s="37"/>
      <c r="J15" s="37">
        <v>4716</v>
      </c>
      <c r="K15" s="36">
        <v>18</v>
      </c>
      <c r="L15" s="37">
        <v>7000</v>
      </c>
      <c r="M15" s="38">
        <f t="shared" si="0"/>
        <v>1.4843087362171332</v>
      </c>
      <c r="N15" s="39">
        <v>43831</v>
      </c>
      <c r="O15" s="39">
        <v>44196</v>
      </c>
      <c r="P15" s="40">
        <v>0</v>
      </c>
      <c r="Q15" s="40">
        <v>40</v>
      </c>
      <c r="R15" s="40">
        <v>0</v>
      </c>
      <c r="S15" s="40">
        <v>40</v>
      </c>
      <c r="T15" s="40">
        <v>26</v>
      </c>
      <c r="U15" s="40">
        <v>66</v>
      </c>
      <c r="V15" s="40">
        <v>0</v>
      </c>
      <c r="W15" s="40">
        <v>0</v>
      </c>
      <c r="X15" s="41">
        <v>140423</v>
      </c>
      <c r="Y15" s="42">
        <f t="shared" si="1"/>
        <v>29.775869380831214</v>
      </c>
      <c r="Z15" s="41">
        <v>10</v>
      </c>
      <c r="AA15" s="41">
        <v>0</v>
      </c>
      <c r="AB15" s="41">
        <v>0</v>
      </c>
      <c r="AC15" s="41">
        <v>492</v>
      </c>
      <c r="AD15" s="41">
        <v>492</v>
      </c>
      <c r="AE15" s="41">
        <v>140915</v>
      </c>
      <c r="AF15" s="41">
        <v>0</v>
      </c>
      <c r="AG15" s="41">
        <v>140915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3">
        <v>520</v>
      </c>
      <c r="AN15" s="41">
        <v>0</v>
      </c>
      <c r="AO15" s="41">
        <v>520</v>
      </c>
      <c r="AP15" s="41">
        <v>0</v>
      </c>
      <c r="AQ15" s="41">
        <v>520</v>
      </c>
      <c r="AR15" s="41">
        <v>1600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6853</v>
      </c>
      <c r="AY15" s="45">
        <v>3570</v>
      </c>
      <c r="AZ15" s="45">
        <v>624</v>
      </c>
      <c r="BA15" s="45">
        <v>11047</v>
      </c>
      <c r="BB15" s="46">
        <f t="shared" si="2"/>
        <v>2.34245122985581</v>
      </c>
      <c r="BC15" s="45">
        <v>63054</v>
      </c>
      <c r="BD15" s="45">
        <v>29543</v>
      </c>
      <c r="BE15" s="45">
        <v>92597</v>
      </c>
      <c r="BF15" s="45">
        <v>17461</v>
      </c>
      <c r="BG15" s="45">
        <v>140915</v>
      </c>
      <c r="BH15" s="45">
        <v>121105</v>
      </c>
      <c r="BI15" s="45">
        <v>0</v>
      </c>
      <c r="BJ15" s="45">
        <v>4931</v>
      </c>
      <c r="BK15" s="48">
        <v>8173</v>
      </c>
      <c r="BL15" s="48">
        <v>10126</v>
      </c>
      <c r="BM15" s="48">
        <v>18299</v>
      </c>
      <c r="BN15" s="48">
        <v>25570</v>
      </c>
      <c r="BO15" s="47">
        <v>664</v>
      </c>
      <c r="BP15" s="47">
        <v>387</v>
      </c>
      <c r="BQ15" s="48">
        <v>1051</v>
      </c>
      <c r="BR15" s="48">
        <v>1018</v>
      </c>
      <c r="BS15" s="47">
        <v>259</v>
      </c>
      <c r="BT15" s="48">
        <v>1277</v>
      </c>
      <c r="BU15" s="48">
        <v>25428</v>
      </c>
      <c r="BV15" s="48">
        <v>71625</v>
      </c>
      <c r="BW15" s="47">
        <v>372</v>
      </c>
      <c r="BX15" s="47">
        <v>21</v>
      </c>
      <c r="BY15" s="47">
        <v>393</v>
      </c>
      <c r="BZ15" s="47">
        <v>51</v>
      </c>
      <c r="CA15" s="49"/>
      <c r="CB15" s="49"/>
      <c r="CC15" s="51">
        <v>1473</v>
      </c>
      <c r="CD15" s="50">
        <f t="shared" si="3"/>
        <v>0.31234096692111957</v>
      </c>
      <c r="CE15" s="51">
        <v>1941</v>
      </c>
      <c r="CF15" s="52" t="s">
        <v>488</v>
      </c>
      <c r="CG15" s="50">
        <f t="shared" si="4"/>
        <v>0.41157760814249361</v>
      </c>
      <c r="CH15" s="49">
        <v>486</v>
      </c>
      <c r="CI15" s="51">
        <v>1445</v>
      </c>
      <c r="CJ15" s="52" t="s">
        <v>488</v>
      </c>
      <c r="CK15" s="51">
        <v>3710</v>
      </c>
      <c r="CL15" s="49">
        <v>26</v>
      </c>
      <c r="CM15" s="51">
        <v>1398</v>
      </c>
      <c r="CN15" s="49">
        <v>2802</v>
      </c>
      <c r="CO15" s="51">
        <v>4200</v>
      </c>
      <c r="CP15" s="51">
        <v>1379</v>
      </c>
      <c r="CQ15" s="51">
        <v>7936</v>
      </c>
      <c r="CR15" s="50">
        <f t="shared" si="5"/>
        <v>1.6827820186598812</v>
      </c>
      <c r="CS15" s="50">
        <f t="shared" si="6"/>
        <v>4.0886141164348277</v>
      </c>
      <c r="CT15" s="49">
        <v>667</v>
      </c>
      <c r="CU15" s="49">
        <v>655</v>
      </c>
      <c r="CV15" s="49">
        <v>12</v>
      </c>
      <c r="CW15" s="49">
        <v>117</v>
      </c>
      <c r="CX15" s="49">
        <v>0</v>
      </c>
      <c r="CY15" s="49">
        <v>129</v>
      </c>
      <c r="CZ15" s="49">
        <v>0</v>
      </c>
      <c r="DA15" s="49">
        <v>37</v>
      </c>
      <c r="DB15" s="49">
        <v>142</v>
      </c>
      <c r="DC15" s="49">
        <v>0</v>
      </c>
      <c r="DD15" s="51">
        <v>179</v>
      </c>
      <c r="DE15" s="49">
        <v>0</v>
      </c>
      <c r="DF15" s="49">
        <v>121</v>
      </c>
      <c r="DG15" s="49">
        <v>0</v>
      </c>
      <c r="DH15" s="49">
        <v>121</v>
      </c>
      <c r="DI15" s="51">
        <v>250</v>
      </c>
      <c r="DJ15" s="49"/>
      <c r="DK15" s="51">
        <v>2212</v>
      </c>
      <c r="DL15" s="49"/>
      <c r="DM15" s="51"/>
      <c r="DN15" s="51">
        <v>11313</v>
      </c>
      <c r="DO15" s="50">
        <f t="shared" si="7"/>
        <v>2.3988549618320612</v>
      </c>
      <c r="DP15" s="49">
        <v>50</v>
      </c>
      <c r="DQ15" s="49">
        <v>121</v>
      </c>
      <c r="DR15" s="51">
        <v>8923</v>
      </c>
      <c r="DS15" s="49">
        <v>28</v>
      </c>
      <c r="DT15" s="49">
        <v>575</v>
      </c>
      <c r="DU15" s="49">
        <v>6</v>
      </c>
      <c r="DV15" s="49">
        <v>46</v>
      </c>
      <c r="DW15" s="49">
        <v>0</v>
      </c>
      <c r="DX15" s="49">
        <v>5</v>
      </c>
      <c r="DY15" s="49">
        <v>6</v>
      </c>
      <c r="DZ15" s="49">
        <v>200</v>
      </c>
      <c r="EA15" s="51">
        <v>4000</v>
      </c>
      <c r="EB15" s="49"/>
    </row>
    <row r="16" spans="1:132" s="3" customFormat="1">
      <c r="A16" s="3" t="s">
        <v>70</v>
      </c>
      <c r="B16" s="3" t="s">
        <v>70</v>
      </c>
      <c r="C16" s="3" t="s">
        <v>282</v>
      </c>
      <c r="D16" s="35" t="s">
        <v>188</v>
      </c>
      <c r="E16" s="37">
        <v>1812</v>
      </c>
      <c r="F16" s="37"/>
      <c r="G16" s="37">
        <v>192</v>
      </c>
      <c r="H16" s="36"/>
      <c r="I16" s="37"/>
      <c r="J16" s="37">
        <v>2903</v>
      </c>
      <c r="K16" s="36">
        <v>44</v>
      </c>
      <c r="L16" s="37">
        <v>2400</v>
      </c>
      <c r="M16" s="38">
        <f t="shared" si="0"/>
        <v>0.826730967964175</v>
      </c>
      <c r="N16" s="39">
        <v>43647</v>
      </c>
      <c r="O16" s="39">
        <v>44012</v>
      </c>
      <c r="P16" s="40">
        <v>0</v>
      </c>
      <c r="Q16" s="40">
        <v>30</v>
      </c>
      <c r="R16" s="40">
        <v>0</v>
      </c>
      <c r="S16" s="40">
        <v>30</v>
      </c>
      <c r="T16" s="40">
        <v>46.5</v>
      </c>
      <c r="U16" s="40">
        <v>76.5</v>
      </c>
      <c r="V16" s="40">
        <v>0</v>
      </c>
      <c r="W16" s="40">
        <v>15</v>
      </c>
      <c r="X16" s="41">
        <v>104500</v>
      </c>
      <c r="Y16" s="42">
        <f t="shared" si="1"/>
        <v>35.997244230106787</v>
      </c>
      <c r="Z16" s="41">
        <v>0</v>
      </c>
      <c r="AA16" s="41">
        <v>0</v>
      </c>
      <c r="AB16" s="41">
        <v>0</v>
      </c>
      <c r="AC16" s="41">
        <v>2500</v>
      </c>
      <c r="AD16" s="41">
        <v>2500</v>
      </c>
      <c r="AE16" s="41">
        <v>107000</v>
      </c>
      <c r="AF16" s="41">
        <v>0</v>
      </c>
      <c r="AG16" s="41">
        <v>107000</v>
      </c>
      <c r="AH16" s="41">
        <v>200</v>
      </c>
      <c r="AI16" s="53"/>
      <c r="AJ16" s="53"/>
      <c r="AK16" s="41">
        <v>200</v>
      </c>
      <c r="AL16" s="41">
        <v>0</v>
      </c>
      <c r="AM16" s="57">
        <v>390</v>
      </c>
      <c r="AN16" s="41">
        <v>0</v>
      </c>
      <c r="AO16" s="41">
        <v>390</v>
      </c>
      <c r="AP16" s="41">
        <v>500</v>
      </c>
      <c r="AQ16" s="41">
        <v>1090</v>
      </c>
      <c r="AR16" s="41">
        <v>700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5"/>
      <c r="AY16" s="45"/>
      <c r="AZ16" s="45"/>
      <c r="BA16" s="45">
        <v>8613</v>
      </c>
      <c r="BB16" s="46">
        <f t="shared" si="2"/>
        <v>2.9669307612814331</v>
      </c>
      <c r="BC16" s="45"/>
      <c r="BD16" s="45"/>
      <c r="BE16" s="45">
        <v>64222</v>
      </c>
      <c r="BF16" s="45">
        <v>25160</v>
      </c>
      <c r="BG16" s="45">
        <v>107000</v>
      </c>
      <c r="BH16" s="45">
        <v>97995</v>
      </c>
      <c r="BI16" s="45">
        <v>1090</v>
      </c>
      <c r="BJ16" s="45">
        <v>0</v>
      </c>
      <c r="BK16" s="48">
        <v>10127</v>
      </c>
      <c r="BL16" s="48">
        <v>11925</v>
      </c>
      <c r="BM16" s="48">
        <v>22052</v>
      </c>
      <c r="BN16" s="48">
        <v>17439</v>
      </c>
      <c r="BO16" s="48">
        <v>1244</v>
      </c>
      <c r="BP16" s="47">
        <v>479</v>
      </c>
      <c r="BQ16" s="48">
        <v>1723</v>
      </c>
      <c r="BR16" s="47">
        <v>728</v>
      </c>
      <c r="BS16" s="47">
        <v>191</v>
      </c>
      <c r="BT16" s="47">
        <v>919</v>
      </c>
      <c r="BU16" s="48">
        <v>19838</v>
      </c>
      <c r="BV16" s="48">
        <v>61971</v>
      </c>
      <c r="BW16" s="47">
        <v>5</v>
      </c>
      <c r="BX16" s="47">
        <v>0</v>
      </c>
      <c r="BY16" s="47">
        <v>5</v>
      </c>
      <c r="BZ16" s="47">
        <v>51</v>
      </c>
      <c r="CA16" s="49"/>
      <c r="CB16" s="49"/>
      <c r="CC16" s="51">
        <v>1207</v>
      </c>
      <c r="CD16" s="50">
        <f t="shared" si="3"/>
        <v>0.4157767826386497</v>
      </c>
      <c r="CE16" s="51">
        <v>10356</v>
      </c>
      <c r="CF16" s="52" t="s">
        <v>489</v>
      </c>
      <c r="CG16" s="50">
        <f t="shared" si="4"/>
        <v>3.5673441267654149</v>
      </c>
      <c r="CH16" s="49">
        <v>0</v>
      </c>
      <c r="CI16" s="49">
        <v>520</v>
      </c>
      <c r="CJ16" s="52" t="s">
        <v>488</v>
      </c>
      <c r="CK16" s="51">
        <v>2642</v>
      </c>
      <c r="CL16" s="49">
        <v>358</v>
      </c>
      <c r="CM16" s="51">
        <v>12486</v>
      </c>
      <c r="CN16" s="51">
        <v>10784</v>
      </c>
      <c r="CO16" s="51">
        <v>23270</v>
      </c>
      <c r="CP16" s="49">
        <v>0</v>
      </c>
      <c r="CQ16" s="51">
        <v>26270</v>
      </c>
      <c r="CR16" s="50">
        <f t="shared" si="5"/>
        <v>9.0492593868411983</v>
      </c>
      <c r="CS16" s="50">
        <f t="shared" si="6"/>
        <v>2.5366937041328699</v>
      </c>
      <c r="CT16" s="49">
        <v>355</v>
      </c>
      <c r="CU16" s="49">
        <v>632</v>
      </c>
      <c r="CV16" s="49">
        <v>14</v>
      </c>
      <c r="CW16" s="49">
        <v>93</v>
      </c>
      <c r="CX16" s="49">
        <v>0</v>
      </c>
      <c r="CY16" s="49">
        <v>107</v>
      </c>
      <c r="CZ16" s="49">
        <v>5</v>
      </c>
      <c r="DA16" s="49">
        <v>233</v>
      </c>
      <c r="DB16" s="51">
        <v>1294</v>
      </c>
      <c r="DC16" s="49">
        <v>0</v>
      </c>
      <c r="DD16" s="51">
        <v>1527</v>
      </c>
      <c r="DE16" s="49">
        <v>0</v>
      </c>
      <c r="DF16" s="49">
        <v>0</v>
      </c>
      <c r="DG16" s="49">
        <v>0</v>
      </c>
      <c r="DH16" s="49">
        <v>0</v>
      </c>
      <c r="DI16" s="51">
        <v>107</v>
      </c>
      <c r="DJ16" s="49">
        <v>0</v>
      </c>
      <c r="DK16" s="49">
        <v>0</v>
      </c>
      <c r="DL16" s="49">
        <v>0</v>
      </c>
      <c r="DM16" s="51">
        <v>0</v>
      </c>
      <c r="DN16" s="51">
        <v>1527</v>
      </c>
      <c r="DO16" s="50">
        <f t="shared" si="7"/>
        <v>0.52600757836720635</v>
      </c>
      <c r="DP16" s="49">
        <v>23</v>
      </c>
      <c r="DQ16" s="49">
        <v>0</v>
      </c>
      <c r="DR16" s="49">
        <v>0</v>
      </c>
      <c r="DS16" s="49">
        <v>5</v>
      </c>
      <c r="DT16" s="49">
        <v>45</v>
      </c>
      <c r="DU16" s="49">
        <v>30</v>
      </c>
      <c r="DV16" s="49">
        <v>8</v>
      </c>
      <c r="DW16" s="49">
        <v>68</v>
      </c>
      <c r="DX16" s="49">
        <v>5</v>
      </c>
      <c r="DY16" s="49">
        <v>6</v>
      </c>
      <c r="DZ16" s="51">
        <v>1196</v>
      </c>
      <c r="EA16" s="49">
        <v>645</v>
      </c>
      <c r="EB16" s="51">
        <v>4722</v>
      </c>
    </row>
    <row r="17" spans="1:132" s="3" customFormat="1">
      <c r="A17" s="3" t="s">
        <v>71</v>
      </c>
      <c r="B17" s="3" t="s">
        <v>359</v>
      </c>
      <c r="C17" s="3" t="s">
        <v>282</v>
      </c>
      <c r="D17" s="35" t="s">
        <v>187</v>
      </c>
      <c r="E17" s="37">
        <v>1332</v>
      </c>
      <c r="F17" s="37"/>
      <c r="G17" s="37">
        <v>275</v>
      </c>
      <c r="H17" s="36"/>
      <c r="I17" s="37"/>
      <c r="J17" s="37">
        <v>3443</v>
      </c>
      <c r="K17" s="36">
        <v>37</v>
      </c>
      <c r="L17" s="37">
        <v>5600</v>
      </c>
      <c r="M17" s="38">
        <f t="shared" si="0"/>
        <v>1.6264885274469938</v>
      </c>
      <c r="N17" s="39">
        <v>43647</v>
      </c>
      <c r="O17" s="39">
        <v>44012</v>
      </c>
      <c r="P17" s="40">
        <v>0</v>
      </c>
      <c r="Q17" s="40">
        <v>35</v>
      </c>
      <c r="R17" s="40">
        <v>0</v>
      </c>
      <c r="S17" s="40">
        <v>35</v>
      </c>
      <c r="T17" s="40">
        <v>78</v>
      </c>
      <c r="U17" s="40">
        <v>113</v>
      </c>
      <c r="V17" s="40">
        <v>0</v>
      </c>
      <c r="W17" s="40">
        <v>18</v>
      </c>
      <c r="X17" s="41">
        <v>186081</v>
      </c>
      <c r="Y17" s="42">
        <f t="shared" si="1"/>
        <v>54.046180656404296</v>
      </c>
      <c r="Z17" s="41">
        <v>0</v>
      </c>
      <c r="AA17" s="41">
        <v>0</v>
      </c>
      <c r="AB17" s="41">
        <v>0</v>
      </c>
      <c r="AC17" s="41">
        <v>10805</v>
      </c>
      <c r="AD17" s="41">
        <v>10805</v>
      </c>
      <c r="AE17" s="41">
        <v>196886</v>
      </c>
      <c r="AF17" s="41">
        <v>0</v>
      </c>
      <c r="AG17" s="41">
        <v>196886</v>
      </c>
      <c r="AH17" s="41">
        <v>200</v>
      </c>
      <c r="AI17" s="41">
        <v>0</v>
      </c>
      <c r="AJ17" s="41">
        <v>0</v>
      </c>
      <c r="AK17" s="41">
        <v>200</v>
      </c>
      <c r="AL17" s="41">
        <v>0</v>
      </c>
      <c r="AM17" s="43">
        <v>550</v>
      </c>
      <c r="AN17" s="41">
        <v>0</v>
      </c>
      <c r="AO17" s="41">
        <v>550</v>
      </c>
      <c r="AP17" s="41">
        <v>1550</v>
      </c>
      <c r="AQ17" s="41">
        <v>2300</v>
      </c>
      <c r="AR17" s="41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5">
        <v>15058</v>
      </c>
      <c r="AY17" s="45">
        <v>3033</v>
      </c>
      <c r="AZ17" s="45">
        <v>3064</v>
      </c>
      <c r="BA17" s="45">
        <v>21155</v>
      </c>
      <c r="BB17" s="46">
        <f t="shared" si="2"/>
        <v>6.1443508568109211</v>
      </c>
      <c r="BC17" s="45">
        <v>116311</v>
      </c>
      <c r="BD17" s="45">
        <v>33679</v>
      </c>
      <c r="BE17" s="45">
        <v>149990</v>
      </c>
      <c r="BF17" s="45">
        <v>14009</v>
      </c>
      <c r="BG17" s="45">
        <v>196886</v>
      </c>
      <c r="BH17" s="45">
        <v>185154</v>
      </c>
      <c r="BI17" s="45">
        <v>1000</v>
      </c>
      <c r="BJ17" s="45">
        <v>0</v>
      </c>
      <c r="BK17" s="48">
        <v>14917</v>
      </c>
      <c r="BL17" s="48">
        <v>12672</v>
      </c>
      <c r="BM17" s="48">
        <v>27589</v>
      </c>
      <c r="BN17" s="48">
        <v>16656</v>
      </c>
      <c r="BO17" s="48">
        <v>1712</v>
      </c>
      <c r="BP17" s="47">
        <v>435</v>
      </c>
      <c r="BQ17" s="48">
        <v>2147</v>
      </c>
      <c r="BR17" s="47">
        <v>400</v>
      </c>
      <c r="BS17" s="47">
        <v>345</v>
      </c>
      <c r="BT17" s="47">
        <v>745</v>
      </c>
      <c r="BU17" s="48">
        <v>9131</v>
      </c>
      <c r="BV17" s="48">
        <v>56268</v>
      </c>
      <c r="BW17" s="47">
        <v>27</v>
      </c>
      <c r="BX17" s="47">
        <v>8</v>
      </c>
      <c r="BY17" s="47">
        <v>35</v>
      </c>
      <c r="BZ17" s="47">
        <v>52</v>
      </c>
      <c r="CA17" s="51">
        <v>1694</v>
      </c>
      <c r="CB17" s="49">
        <v>389</v>
      </c>
      <c r="CC17" s="51">
        <v>2083</v>
      </c>
      <c r="CD17" s="50">
        <f t="shared" si="3"/>
        <v>0.60499564333430145</v>
      </c>
      <c r="CE17" s="51">
        <v>15127</v>
      </c>
      <c r="CF17" s="52" t="s">
        <v>489</v>
      </c>
      <c r="CG17" s="50">
        <f t="shared" si="4"/>
        <v>4.3935521347661926</v>
      </c>
      <c r="CH17" s="49">
        <v>290</v>
      </c>
      <c r="CI17" s="51">
        <v>1273</v>
      </c>
      <c r="CJ17" s="52" t="s">
        <v>489</v>
      </c>
      <c r="CK17" s="51">
        <v>5620</v>
      </c>
      <c r="CL17" s="49">
        <v>63</v>
      </c>
      <c r="CM17" s="49"/>
      <c r="CN17" s="49"/>
      <c r="CO17" s="51">
        <v>19356</v>
      </c>
      <c r="CP17" s="52"/>
      <c r="CQ17" s="51">
        <v>25039</v>
      </c>
      <c r="CR17" s="50">
        <f t="shared" si="5"/>
        <v>7.272436828347371</v>
      </c>
      <c r="CS17" s="50">
        <f t="shared" si="6"/>
        <v>1.6552521980564554</v>
      </c>
      <c r="CT17" s="49">
        <v>791</v>
      </c>
      <c r="CU17" s="49">
        <v>746</v>
      </c>
      <c r="CV17" s="49">
        <v>146</v>
      </c>
      <c r="CW17" s="49">
        <v>79</v>
      </c>
      <c r="CX17" s="49">
        <v>1</v>
      </c>
      <c r="CY17" s="49">
        <v>226</v>
      </c>
      <c r="CZ17" s="49">
        <v>9</v>
      </c>
      <c r="DA17" s="49">
        <v>617</v>
      </c>
      <c r="DB17" s="49">
        <v>633</v>
      </c>
      <c r="DC17" s="49">
        <v>0</v>
      </c>
      <c r="DD17" s="51">
        <v>1250</v>
      </c>
      <c r="DE17" s="49">
        <v>8</v>
      </c>
      <c r="DF17" s="49">
        <v>211</v>
      </c>
      <c r="DG17" s="49">
        <v>0</v>
      </c>
      <c r="DH17" s="49">
        <v>219</v>
      </c>
      <c r="DI17" s="51">
        <v>445</v>
      </c>
      <c r="DJ17" s="49">
        <v>37</v>
      </c>
      <c r="DK17" s="49">
        <v>0</v>
      </c>
      <c r="DL17" s="49">
        <v>0</v>
      </c>
      <c r="DM17" s="51">
        <v>37</v>
      </c>
      <c r="DN17" s="51">
        <v>1287</v>
      </c>
      <c r="DO17" s="50">
        <f t="shared" si="7"/>
        <v>0.37380191693290737</v>
      </c>
      <c r="DP17" s="49">
        <v>73</v>
      </c>
      <c r="DQ17" s="49">
        <v>60</v>
      </c>
      <c r="DR17" s="49">
        <v>211</v>
      </c>
      <c r="DS17" s="49">
        <v>0</v>
      </c>
      <c r="DT17" s="49">
        <v>0</v>
      </c>
      <c r="DU17" s="49">
        <v>1</v>
      </c>
      <c r="DV17" s="49">
        <v>10</v>
      </c>
      <c r="DW17" s="49">
        <v>11</v>
      </c>
      <c r="DX17" s="49">
        <v>7</v>
      </c>
      <c r="DY17" s="49">
        <v>346</v>
      </c>
      <c r="DZ17" s="51">
        <v>2186</v>
      </c>
      <c r="EA17" s="52" t="s">
        <v>184</v>
      </c>
      <c r="EB17" s="51">
        <v>9845</v>
      </c>
    </row>
    <row r="18" spans="1:132" s="3" customFormat="1">
      <c r="A18" s="3" t="s">
        <v>74</v>
      </c>
      <c r="B18" s="3" t="s">
        <v>361</v>
      </c>
      <c r="C18" s="3" t="s">
        <v>288</v>
      </c>
      <c r="D18" s="35" t="s">
        <v>187</v>
      </c>
      <c r="E18" s="37">
        <v>1224</v>
      </c>
      <c r="F18" s="37"/>
      <c r="G18" s="37">
        <v>320</v>
      </c>
      <c r="H18" s="36"/>
      <c r="I18" s="37"/>
      <c r="J18" s="37">
        <v>3660</v>
      </c>
      <c r="K18" s="36">
        <v>36</v>
      </c>
      <c r="L18" s="37">
        <v>1320</v>
      </c>
      <c r="M18" s="38">
        <f t="shared" si="0"/>
        <v>0.36065573770491804</v>
      </c>
      <c r="N18" s="39">
        <v>43647</v>
      </c>
      <c r="O18" s="39">
        <v>44012</v>
      </c>
      <c r="P18" s="40">
        <v>0</v>
      </c>
      <c r="Q18" s="40">
        <v>40</v>
      </c>
      <c r="R18" s="40">
        <v>0</v>
      </c>
      <c r="S18" s="40">
        <v>40</v>
      </c>
      <c r="T18" s="40">
        <v>30</v>
      </c>
      <c r="U18" s="40">
        <v>70</v>
      </c>
      <c r="V18" s="40">
        <v>0</v>
      </c>
      <c r="W18" s="40">
        <v>4</v>
      </c>
      <c r="X18" s="41">
        <v>109498</v>
      </c>
      <c r="Y18" s="42">
        <f t="shared" si="1"/>
        <v>29.917486338797815</v>
      </c>
      <c r="Z18" s="41">
        <v>0</v>
      </c>
      <c r="AA18" s="41">
        <v>0</v>
      </c>
      <c r="AB18" s="41">
        <v>0</v>
      </c>
      <c r="AC18" s="41">
        <v>2245</v>
      </c>
      <c r="AD18" s="41">
        <v>2245</v>
      </c>
      <c r="AE18" s="41">
        <v>111743</v>
      </c>
      <c r="AF18" s="41">
        <v>55</v>
      </c>
      <c r="AG18" s="41">
        <v>111798</v>
      </c>
      <c r="AH18" s="41">
        <v>200</v>
      </c>
      <c r="AI18" s="41">
        <v>0</v>
      </c>
      <c r="AJ18" s="41">
        <v>0</v>
      </c>
      <c r="AK18" s="41">
        <v>200</v>
      </c>
      <c r="AL18" s="41">
        <v>0</v>
      </c>
      <c r="AM18" s="43">
        <v>0</v>
      </c>
      <c r="AN18" s="41">
        <v>0</v>
      </c>
      <c r="AO18" s="41">
        <v>0</v>
      </c>
      <c r="AP18" s="41">
        <v>2000</v>
      </c>
      <c r="AQ18" s="41">
        <v>2200</v>
      </c>
      <c r="AR18" s="41">
        <v>0</v>
      </c>
      <c r="AS18" s="44">
        <v>25000</v>
      </c>
      <c r="AT18" s="44">
        <v>0</v>
      </c>
      <c r="AU18" s="44">
        <v>0</v>
      </c>
      <c r="AV18" s="44">
        <v>0</v>
      </c>
      <c r="AW18" s="44">
        <v>25000</v>
      </c>
      <c r="AX18" s="45"/>
      <c r="AY18" s="45"/>
      <c r="AZ18" s="45"/>
      <c r="BA18" s="45">
        <v>6014</v>
      </c>
      <c r="BB18" s="46">
        <f t="shared" si="2"/>
        <v>1.6431693989071039</v>
      </c>
      <c r="BC18" s="45">
        <v>59376</v>
      </c>
      <c r="BD18" s="45">
        <v>14962</v>
      </c>
      <c r="BE18" s="45">
        <v>74338</v>
      </c>
      <c r="BF18" s="45">
        <v>27401</v>
      </c>
      <c r="BG18" s="45">
        <v>111798</v>
      </c>
      <c r="BH18" s="45">
        <v>107753</v>
      </c>
      <c r="BI18" s="45">
        <v>533</v>
      </c>
      <c r="BJ18" s="45">
        <v>0</v>
      </c>
      <c r="BK18" s="48">
        <v>2295</v>
      </c>
      <c r="BL18" s="48">
        <v>2322</v>
      </c>
      <c r="BM18" s="48">
        <v>4617</v>
      </c>
      <c r="BN18" s="48">
        <v>16400</v>
      </c>
      <c r="BO18" s="47">
        <v>122</v>
      </c>
      <c r="BP18" s="47">
        <v>100</v>
      </c>
      <c r="BQ18" s="47">
        <v>222</v>
      </c>
      <c r="BR18" s="47">
        <v>90</v>
      </c>
      <c r="BS18" s="47">
        <v>31</v>
      </c>
      <c r="BT18" s="47">
        <v>121</v>
      </c>
      <c r="BU18" s="48">
        <v>8367</v>
      </c>
      <c r="BV18" s="48">
        <v>29727</v>
      </c>
      <c r="BW18" s="47">
        <v>12</v>
      </c>
      <c r="BX18" s="47">
        <v>3</v>
      </c>
      <c r="BY18" s="47">
        <v>15</v>
      </c>
      <c r="BZ18" s="47">
        <v>51</v>
      </c>
      <c r="CA18" s="49">
        <v>531</v>
      </c>
      <c r="CB18" s="49">
        <v>264</v>
      </c>
      <c r="CC18" s="49">
        <v>795</v>
      </c>
      <c r="CD18" s="50">
        <f t="shared" si="3"/>
        <v>0.21721311475409835</v>
      </c>
      <c r="CE18" s="51">
        <v>3699</v>
      </c>
      <c r="CF18" s="52" t="s">
        <v>489</v>
      </c>
      <c r="CG18" s="50">
        <f t="shared" si="4"/>
        <v>1.0106557377049181</v>
      </c>
      <c r="CH18" s="49">
        <v>135</v>
      </c>
      <c r="CI18" s="49">
        <v>169</v>
      </c>
      <c r="CJ18" s="52" t="s">
        <v>489</v>
      </c>
      <c r="CK18" s="49">
        <v>725</v>
      </c>
      <c r="CL18" s="49">
        <v>80</v>
      </c>
      <c r="CM18" s="51">
        <v>1204</v>
      </c>
      <c r="CN18" s="49">
        <v>1867</v>
      </c>
      <c r="CO18" s="51">
        <v>3071</v>
      </c>
      <c r="CP18" s="49">
        <v>219</v>
      </c>
      <c r="CQ18" s="51">
        <v>3876</v>
      </c>
      <c r="CR18" s="50">
        <f t="shared" si="5"/>
        <v>1.0590163934426229</v>
      </c>
      <c r="CS18" s="50">
        <f t="shared" si="6"/>
        <v>1.0478507704785076</v>
      </c>
      <c r="CT18" s="49">
        <v>34</v>
      </c>
      <c r="CU18" s="49">
        <v>55</v>
      </c>
      <c r="CV18" s="49">
        <v>0</v>
      </c>
      <c r="CW18" s="49">
        <v>0</v>
      </c>
      <c r="CX18" s="49">
        <v>0</v>
      </c>
      <c r="CY18" s="49">
        <v>121</v>
      </c>
      <c r="CZ18" s="49">
        <v>23</v>
      </c>
      <c r="DA18" s="49"/>
      <c r="DB18" s="49"/>
      <c r="DC18" s="49"/>
      <c r="DD18" s="51">
        <v>1066</v>
      </c>
      <c r="DE18" s="49">
        <v>0</v>
      </c>
      <c r="DF18" s="49">
        <v>0</v>
      </c>
      <c r="DG18" s="49">
        <v>0</v>
      </c>
      <c r="DH18" s="49">
        <v>0</v>
      </c>
      <c r="DI18" s="51">
        <v>121</v>
      </c>
      <c r="DJ18" s="49">
        <v>0</v>
      </c>
      <c r="DK18" s="49">
        <v>0</v>
      </c>
      <c r="DL18" s="49">
        <v>0</v>
      </c>
      <c r="DM18" s="51">
        <v>0</v>
      </c>
      <c r="DN18" s="51">
        <v>1066</v>
      </c>
      <c r="DO18" s="50">
        <f t="shared" si="7"/>
        <v>0.29125683060109292</v>
      </c>
      <c r="DP18" s="49">
        <v>6</v>
      </c>
      <c r="DQ18" s="49">
        <v>0</v>
      </c>
      <c r="DR18" s="49">
        <v>0</v>
      </c>
      <c r="DS18" s="49">
        <v>138</v>
      </c>
      <c r="DT18" s="49">
        <v>475</v>
      </c>
      <c r="DU18" s="49">
        <v>8</v>
      </c>
      <c r="DV18" s="49">
        <v>3</v>
      </c>
      <c r="DW18" s="49">
        <v>1</v>
      </c>
      <c r="DX18" s="49">
        <v>3</v>
      </c>
      <c r="DY18" s="49">
        <v>12</v>
      </c>
      <c r="DZ18" s="49">
        <v>330</v>
      </c>
      <c r="EA18" s="51">
        <v>1325</v>
      </c>
      <c r="EB18" s="51">
        <v>6287</v>
      </c>
    </row>
    <row r="19" spans="1:132" s="3" customFormat="1">
      <c r="A19" s="3" t="s">
        <v>80</v>
      </c>
      <c r="B19" s="3" t="s">
        <v>367</v>
      </c>
      <c r="C19" s="3" t="s">
        <v>291</v>
      </c>
      <c r="D19" s="35" t="s">
        <v>188</v>
      </c>
      <c r="E19" s="37">
        <v>177</v>
      </c>
      <c r="F19" s="37"/>
      <c r="G19" s="37">
        <v>448</v>
      </c>
      <c r="H19" s="36"/>
      <c r="I19" s="37"/>
      <c r="J19" s="37">
        <v>4292</v>
      </c>
      <c r="K19" s="36">
        <v>11</v>
      </c>
      <c r="L19" s="37">
        <v>5512</v>
      </c>
      <c r="M19" s="38">
        <f t="shared" si="0"/>
        <v>1.2842497670083877</v>
      </c>
      <c r="N19" s="39">
        <v>43831</v>
      </c>
      <c r="O19" s="39">
        <v>44196</v>
      </c>
      <c r="P19" s="40">
        <v>35</v>
      </c>
      <c r="Q19" s="40">
        <v>0</v>
      </c>
      <c r="R19" s="40">
        <v>15</v>
      </c>
      <c r="S19" s="40">
        <v>50</v>
      </c>
      <c r="T19" s="40">
        <v>36</v>
      </c>
      <c r="U19" s="40">
        <v>86</v>
      </c>
      <c r="V19" s="40">
        <v>0</v>
      </c>
      <c r="W19" s="40">
        <v>0</v>
      </c>
      <c r="X19" s="41">
        <v>89000</v>
      </c>
      <c r="Y19" s="42">
        <f t="shared" si="1"/>
        <v>20.736253494874184</v>
      </c>
      <c r="Z19" s="41">
        <v>0</v>
      </c>
      <c r="AA19" s="41">
        <v>0</v>
      </c>
      <c r="AB19" s="41">
        <v>0</v>
      </c>
      <c r="AC19" s="41">
        <v>52776</v>
      </c>
      <c r="AD19" s="41">
        <v>52776</v>
      </c>
      <c r="AE19" s="41">
        <v>141776</v>
      </c>
      <c r="AF19" s="41">
        <v>5500</v>
      </c>
      <c r="AG19" s="41">
        <v>147276</v>
      </c>
      <c r="AH19" s="41">
        <v>200</v>
      </c>
      <c r="AI19" s="53"/>
      <c r="AJ19" s="53"/>
      <c r="AK19" s="41">
        <v>200</v>
      </c>
      <c r="AL19" s="53"/>
      <c r="AM19" s="43">
        <v>520</v>
      </c>
      <c r="AN19" s="41">
        <v>0</v>
      </c>
      <c r="AO19" s="41">
        <v>520</v>
      </c>
      <c r="AP19" s="41">
        <v>16750</v>
      </c>
      <c r="AQ19" s="41">
        <v>17470</v>
      </c>
      <c r="AR19" s="41">
        <v>5339</v>
      </c>
      <c r="AS19" s="44">
        <v>0</v>
      </c>
      <c r="AT19" s="44">
        <v>0</v>
      </c>
      <c r="AU19" s="44">
        <v>0</v>
      </c>
      <c r="AV19" s="44">
        <v>6540</v>
      </c>
      <c r="AW19" s="44">
        <v>6540</v>
      </c>
      <c r="AX19" s="45">
        <v>11172</v>
      </c>
      <c r="AY19" s="45">
        <v>8219</v>
      </c>
      <c r="AZ19" s="45">
        <v>855</v>
      </c>
      <c r="BA19" s="45">
        <v>20246</v>
      </c>
      <c r="BB19" s="46">
        <f t="shared" si="2"/>
        <v>4.717148182665424</v>
      </c>
      <c r="BC19" s="45">
        <v>82804</v>
      </c>
      <c r="BD19" s="45">
        <v>6914</v>
      </c>
      <c r="BE19" s="45">
        <v>89718</v>
      </c>
      <c r="BF19" s="45">
        <v>27090</v>
      </c>
      <c r="BG19" s="45">
        <v>147276</v>
      </c>
      <c r="BH19" s="45">
        <v>137054</v>
      </c>
      <c r="BI19" s="45">
        <v>13470</v>
      </c>
      <c r="BJ19" s="45">
        <v>0</v>
      </c>
      <c r="BK19" s="48">
        <v>12650</v>
      </c>
      <c r="BL19" s="48">
        <v>8253</v>
      </c>
      <c r="BM19" s="48">
        <v>20903</v>
      </c>
      <c r="BN19" s="48">
        <v>16598</v>
      </c>
      <c r="BO19" s="48">
        <v>1658</v>
      </c>
      <c r="BP19" s="47">
        <v>374</v>
      </c>
      <c r="BQ19" s="48">
        <v>2032</v>
      </c>
      <c r="BR19" s="47">
        <v>651</v>
      </c>
      <c r="BS19" s="47">
        <v>194</v>
      </c>
      <c r="BT19" s="47">
        <v>845</v>
      </c>
      <c r="BU19" s="48">
        <v>9132</v>
      </c>
      <c r="BV19" s="48">
        <v>49510</v>
      </c>
      <c r="BW19" s="47">
        <v>21</v>
      </c>
      <c r="BX19" s="47">
        <v>2</v>
      </c>
      <c r="BY19" s="47">
        <v>23</v>
      </c>
      <c r="BZ19" s="47">
        <v>53</v>
      </c>
      <c r="CA19" s="51">
        <v>3334</v>
      </c>
      <c r="CB19" s="49">
        <v>856</v>
      </c>
      <c r="CC19" s="51">
        <v>4190</v>
      </c>
      <c r="CD19" s="50">
        <f t="shared" si="3"/>
        <v>0.9762348555452004</v>
      </c>
      <c r="CE19" s="51">
        <v>3236</v>
      </c>
      <c r="CF19" s="52" t="s">
        <v>489</v>
      </c>
      <c r="CG19" s="50">
        <f t="shared" si="4"/>
        <v>0.75396085740913332</v>
      </c>
      <c r="CH19" s="51">
        <v>10584</v>
      </c>
      <c r="CI19" s="51">
        <v>3126</v>
      </c>
      <c r="CJ19" s="52" t="s">
        <v>489</v>
      </c>
      <c r="CK19" s="51">
        <v>4946</v>
      </c>
      <c r="CL19" s="49">
        <v>66</v>
      </c>
      <c r="CM19" s="51">
        <v>9915</v>
      </c>
      <c r="CN19" s="51">
        <v>6142</v>
      </c>
      <c r="CO19" s="51">
        <v>16057</v>
      </c>
      <c r="CP19" s="51">
        <v>7819</v>
      </c>
      <c r="CQ19" s="51">
        <v>21069</v>
      </c>
      <c r="CR19" s="50">
        <f t="shared" si="5"/>
        <v>4.9089002795899344</v>
      </c>
      <c r="CS19" s="50">
        <f t="shared" si="6"/>
        <v>6.5108158220024723</v>
      </c>
      <c r="CT19" s="51">
        <v>2499</v>
      </c>
      <c r="CU19" s="51">
        <v>2931</v>
      </c>
      <c r="CV19" s="49">
        <v>9</v>
      </c>
      <c r="CW19" s="49">
        <v>20</v>
      </c>
      <c r="CX19" s="49">
        <v>0</v>
      </c>
      <c r="CY19" s="49">
        <v>29</v>
      </c>
      <c r="CZ19" s="49">
        <v>21</v>
      </c>
      <c r="DA19" s="49">
        <v>54</v>
      </c>
      <c r="DB19" s="49">
        <v>250</v>
      </c>
      <c r="DC19" s="49">
        <v>0</v>
      </c>
      <c r="DD19" s="51">
        <v>304</v>
      </c>
      <c r="DE19" s="49">
        <v>36</v>
      </c>
      <c r="DF19" s="49">
        <v>42</v>
      </c>
      <c r="DG19" s="49">
        <v>0</v>
      </c>
      <c r="DH19" s="49">
        <v>78</v>
      </c>
      <c r="DI19" s="51">
        <v>107</v>
      </c>
      <c r="DJ19" s="49">
        <v>0</v>
      </c>
      <c r="DK19" s="49">
        <v>0</v>
      </c>
      <c r="DL19" s="49">
        <v>0</v>
      </c>
      <c r="DM19" s="51">
        <v>0</v>
      </c>
      <c r="DN19" s="51">
        <v>304</v>
      </c>
      <c r="DO19" s="50">
        <f t="shared" si="7"/>
        <v>7.0829450139794969E-2</v>
      </c>
      <c r="DP19" s="49">
        <v>0</v>
      </c>
      <c r="DQ19" s="49">
        <v>60</v>
      </c>
      <c r="DR19" s="49">
        <v>653</v>
      </c>
      <c r="DS19" s="49">
        <v>83</v>
      </c>
      <c r="DT19" s="51">
        <v>2500</v>
      </c>
      <c r="DU19" s="49">
        <v>1</v>
      </c>
      <c r="DV19" s="49">
        <v>0</v>
      </c>
      <c r="DW19" s="49">
        <v>20</v>
      </c>
      <c r="DX19" s="49">
        <v>5</v>
      </c>
      <c r="DY19" s="49">
        <v>116</v>
      </c>
      <c r="DZ19" s="49">
        <v>607</v>
      </c>
      <c r="EA19" s="51">
        <v>14700</v>
      </c>
      <c r="EB19" s="51">
        <v>6408</v>
      </c>
    </row>
    <row r="20" spans="1:132" s="3" customFormat="1">
      <c r="A20" s="3" t="s">
        <v>83</v>
      </c>
      <c r="B20" s="3" t="s">
        <v>370</v>
      </c>
      <c r="C20" s="3" t="s">
        <v>294</v>
      </c>
      <c r="D20" s="35" t="s">
        <v>188</v>
      </c>
      <c r="E20" s="37">
        <v>1036</v>
      </c>
      <c r="F20" s="37"/>
      <c r="G20" s="37">
        <v>24</v>
      </c>
      <c r="H20" s="36"/>
      <c r="I20" s="37"/>
      <c r="J20" s="37">
        <v>2528</v>
      </c>
      <c r="K20" s="36">
        <v>37</v>
      </c>
      <c r="L20" s="37">
        <v>2080</v>
      </c>
      <c r="M20" s="38">
        <f t="shared" si="0"/>
        <v>0.82278481012658233</v>
      </c>
      <c r="N20" s="39">
        <v>43647</v>
      </c>
      <c r="O20" s="39">
        <v>44012</v>
      </c>
      <c r="P20" s="40">
        <v>32</v>
      </c>
      <c r="Q20" s="40">
        <v>0</v>
      </c>
      <c r="R20" s="40">
        <v>0</v>
      </c>
      <c r="S20" s="40">
        <v>32</v>
      </c>
      <c r="T20" s="40">
        <v>4</v>
      </c>
      <c r="U20" s="40">
        <v>36</v>
      </c>
      <c r="V20" s="40">
        <v>0</v>
      </c>
      <c r="W20" s="40">
        <v>5</v>
      </c>
      <c r="X20" s="41">
        <v>81299</v>
      </c>
      <c r="Y20" s="42">
        <f t="shared" si="1"/>
        <v>32.159414556962027</v>
      </c>
      <c r="Z20" s="41">
        <v>0</v>
      </c>
      <c r="AA20" s="41">
        <v>0</v>
      </c>
      <c r="AB20" s="41">
        <v>0</v>
      </c>
      <c r="AC20" s="41">
        <v>8123</v>
      </c>
      <c r="AD20" s="41">
        <v>8123</v>
      </c>
      <c r="AE20" s="41">
        <v>89422</v>
      </c>
      <c r="AF20" s="41">
        <v>0</v>
      </c>
      <c r="AG20" s="41">
        <v>89422</v>
      </c>
      <c r="AH20" s="41">
        <v>200</v>
      </c>
      <c r="AI20" s="53"/>
      <c r="AJ20" s="53"/>
      <c r="AK20" s="41">
        <v>200</v>
      </c>
      <c r="AL20" s="41">
        <v>0</v>
      </c>
      <c r="AM20" s="43">
        <v>390</v>
      </c>
      <c r="AN20" s="41">
        <v>0</v>
      </c>
      <c r="AO20" s="41">
        <v>390</v>
      </c>
      <c r="AP20" s="41">
        <v>0</v>
      </c>
      <c r="AQ20" s="41">
        <v>590</v>
      </c>
      <c r="AR20" s="41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5"/>
      <c r="AY20" s="45"/>
      <c r="AZ20" s="45"/>
      <c r="BA20" s="45">
        <v>10940</v>
      </c>
      <c r="BB20" s="46">
        <f t="shared" si="2"/>
        <v>4.3275316455696204</v>
      </c>
      <c r="BC20" s="45"/>
      <c r="BD20" s="45"/>
      <c r="BE20" s="45">
        <v>52795</v>
      </c>
      <c r="BF20" s="45">
        <v>17931</v>
      </c>
      <c r="BG20" s="45">
        <v>89422</v>
      </c>
      <c r="BH20" s="45">
        <v>81666</v>
      </c>
      <c r="BI20" s="45">
        <v>590</v>
      </c>
      <c r="BJ20" s="45">
        <v>0</v>
      </c>
      <c r="BK20" s="48">
        <v>2045</v>
      </c>
      <c r="BL20" s="48">
        <v>4047</v>
      </c>
      <c r="BM20" s="48">
        <v>6092</v>
      </c>
      <c r="BN20" s="48">
        <v>11693</v>
      </c>
      <c r="BO20" s="47">
        <v>557</v>
      </c>
      <c r="BP20" s="47">
        <v>406</v>
      </c>
      <c r="BQ20" s="47">
        <v>963</v>
      </c>
      <c r="BR20" s="47">
        <v>71</v>
      </c>
      <c r="BS20" s="47">
        <v>62</v>
      </c>
      <c r="BT20" s="47">
        <v>133</v>
      </c>
      <c r="BU20" s="48">
        <v>7959</v>
      </c>
      <c r="BV20" s="48">
        <v>26840</v>
      </c>
      <c r="BW20" s="47">
        <v>0</v>
      </c>
      <c r="BX20" s="47">
        <v>0</v>
      </c>
      <c r="BY20" s="47">
        <v>0</v>
      </c>
      <c r="BZ20" s="47">
        <v>51</v>
      </c>
      <c r="CA20" s="49">
        <v>914</v>
      </c>
      <c r="CB20" s="49">
        <v>101</v>
      </c>
      <c r="CC20" s="51">
        <v>1015</v>
      </c>
      <c r="CD20" s="50">
        <f t="shared" si="3"/>
        <v>0.401503164556962</v>
      </c>
      <c r="CE20" s="49"/>
      <c r="CF20" s="52" t="s">
        <v>488</v>
      </c>
      <c r="CG20" s="50"/>
      <c r="CH20" s="49"/>
      <c r="CI20" s="49"/>
      <c r="CJ20" s="52" t="s">
        <v>488</v>
      </c>
      <c r="CK20" s="49"/>
      <c r="CL20" s="49">
        <v>0</v>
      </c>
      <c r="CM20" s="49"/>
      <c r="CN20" s="49"/>
      <c r="CO20" s="51">
        <v>5070</v>
      </c>
      <c r="CP20" s="49">
        <v>234</v>
      </c>
      <c r="CQ20" s="51">
        <v>5069</v>
      </c>
      <c r="CR20" s="50">
        <f t="shared" si="5"/>
        <v>2.0051424050632911</v>
      </c>
      <c r="CS20" s="50"/>
      <c r="CT20" s="49">
        <v>94</v>
      </c>
      <c r="CU20" s="49">
        <v>186</v>
      </c>
      <c r="CV20" s="49"/>
      <c r="CW20" s="49"/>
      <c r="CX20" s="49"/>
      <c r="CY20" s="49"/>
      <c r="CZ20" s="49"/>
      <c r="DA20" s="49"/>
      <c r="DB20" s="49"/>
      <c r="DC20" s="49"/>
      <c r="DD20" s="51"/>
      <c r="DE20" s="49">
        <v>0</v>
      </c>
      <c r="DF20" s="49">
        <v>2</v>
      </c>
      <c r="DG20" s="49">
        <v>0</v>
      </c>
      <c r="DH20" s="49">
        <v>2</v>
      </c>
      <c r="DI20" s="51">
        <v>2</v>
      </c>
      <c r="DJ20" s="49">
        <v>0</v>
      </c>
      <c r="DK20" s="49">
        <v>0</v>
      </c>
      <c r="DL20" s="49">
        <v>0</v>
      </c>
      <c r="DM20" s="51">
        <v>0</v>
      </c>
      <c r="DN20" s="51"/>
      <c r="DO20" s="50">
        <f t="shared" si="7"/>
        <v>0</v>
      </c>
      <c r="DP20" s="49">
        <v>12</v>
      </c>
      <c r="DQ20" s="49">
        <v>2</v>
      </c>
      <c r="DR20" s="49">
        <v>260</v>
      </c>
      <c r="DS20" s="49">
        <v>1</v>
      </c>
      <c r="DT20" s="49">
        <v>10</v>
      </c>
      <c r="DU20" s="49">
        <v>0</v>
      </c>
      <c r="DV20" s="49">
        <v>0</v>
      </c>
      <c r="DW20" s="49">
        <v>0</v>
      </c>
      <c r="DX20" s="49">
        <v>1</v>
      </c>
      <c r="DY20" s="49">
        <v>13</v>
      </c>
      <c r="DZ20" s="49"/>
      <c r="EA20" s="49"/>
      <c r="EB20" s="51">
        <v>2781</v>
      </c>
    </row>
    <row r="21" spans="1:132" s="3" customFormat="1">
      <c r="A21" s="3" t="s">
        <v>84</v>
      </c>
      <c r="B21" s="3" t="s">
        <v>371</v>
      </c>
      <c r="C21" s="3" t="s">
        <v>290</v>
      </c>
      <c r="D21" s="35" t="s">
        <v>187</v>
      </c>
      <c r="E21" s="37">
        <v>1147</v>
      </c>
      <c r="F21" s="37"/>
      <c r="G21" s="37">
        <v>330</v>
      </c>
      <c r="H21" s="36"/>
      <c r="I21" s="37"/>
      <c r="J21" s="37">
        <v>2898</v>
      </c>
      <c r="K21" s="36">
        <v>37</v>
      </c>
      <c r="L21" s="36">
        <v>987</v>
      </c>
      <c r="M21" s="38">
        <f t="shared" si="0"/>
        <v>0.34057971014492755</v>
      </c>
      <c r="N21" s="39">
        <v>43647</v>
      </c>
      <c r="O21" s="39">
        <v>44012</v>
      </c>
      <c r="P21" s="40">
        <v>40</v>
      </c>
      <c r="Q21" s="40">
        <v>42</v>
      </c>
      <c r="R21" s="40">
        <v>0</v>
      </c>
      <c r="S21" s="40">
        <v>82</v>
      </c>
      <c r="T21" s="40">
        <v>6</v>
      </c>
      <c r="U21" s="40">
        <v>88</v>
      </c>
      <c r="V21" s="40">
        <v>0</v>
      </c>
      <c r="W21" s="40">
        <v>5</v>
      </c>
      <c r="X21" s="41">
        <v>114209</v>
      </c>
      <c r="Y21" s="42">
        <f t="shared" si="1"/>
        <v>39.409592822636299</v>
      </c>
      <c r="Z21" s="41">
        <v>15</v>
      </c>
      <c r="AA21" s="41">
        <v>25</v>
      </c>
      <c r="AB21" s="41">
        <v>0</v>
      </c>
      <c r="AC21" s="41">
        <v>3493</v>
      </c>
      <c r="AD21" s="41">
        <v>3493</v>
      </c>
      <c r="AE21" s="41">
        <v>117702</v>
      </c>
      <c r="AF21" s="41">
        <v>0</v>
      </c>
      <c r="AG21" s="41">
        <v>117702</v>
      </c>
      <c r="AH21" s="41">
        <v>200</v>
      </c>
      <c r="AI21" s="41">
        <v>0</v>
      </c>
      <c r="AJ21" s="41">
        <v>0</v>
      </c>
      <c r="AK21" s="41">
        <v>200</v>
      </c>
      <c r="AL21" s="41">
        <v>0</v>
      </c>
      <c r="AM21" s="41">
        <v>390</v>
      </c>
      <c r="AN21" s="41">
        <v>0</v>
      </c>
      <c r="AO21" s="41">
        <v>390</v>
      </c>
      <c r="AP21" s="41">
        <v>1000</v>
      </c>
      <c r="AQ21" s="41">
        <v>1590</v>
      </c>
      <c r="AR21" s="41">
        <v>0</v>
      </c>
      <c r="AS21" s="44">
        <v>0</v>
      </c>
      <c r="AT21" s="44">
        <v>24000</v>
      </c>
      <c r="AU21" s="44">
        <v>0</v>
      </c>
      <c r="AV21" s="44">
        <v>116509</v>
      </c>
      <c r="AW21" s="44">
        <v>140509</v>
      </c>
      <c r="AX21" s="45">
        <v>6326</v>
      </c>
      <c r="AY21" s="45">
        <v>1061</v>
      </c>
      <c r="AZ21" s="45">
        <v>1305</v>
      </c>
      <c r="BA21" s="45">
        <v>8692</v>
      </c>
      <c r="BB21" s="46">
        <f t="shared" si="2"/>
        <v>2.9993098688750863</v>
      </c>
      <c r="BC21" s="45">
        <v>78700</v>
      </c>
      <c r="BD21" s="45">
        <v>15756</v>
      </c>
      <c r="BE21" s="45">
        <v>94456</v>
      </c>
      <c r="BF21" s="45">
        <v>16160</v>
      </c>
      <c r="BG21" s="45">
        <v>117702</v>
      </c>
      <c r="BH21" s="45">
        <v>119308</v>
      </c>
      <c r="BI21" s="45">
        <v>1000</v>
      </c>
      <c r="BJ21" s="45">
        <v>0</v>
      </c>
      <c r="BK21" s="48">
        <v>5120</v>
      </c>
      <c r="BL21" s="48">
        <v>2829</v>
      </c>
      <c r="BM21" s="48">
        <v>7949</v>
      </c>
      <c r="BN21" s="48">
        <v>16598</v>
      </c>
      <c r="BO21" s="48">
        <v>1113</v>
      </c>
      <c r="BP21" s="47">
        <v>291</v>
      </c>
      <c r="BQ21" s="48">
        <v>1404</v>
      </c>
      <c r="BR21" s="47">
        <v>151</v>
      </c>
      <c r="BS21" s="47">
        <v>118</v>
      </c>
      <c r="BT21" s="47">
        <v>269</v>
      </c>
      <c r="BU21" s="48">
        <v>9097</v>
      </c>
      <c r="BV21" s="48">
        <v>35317</v>
      </c>
      <c r="BW21" s="47">
        <v>35</v>
      </c>
      <c r="BX21" s="47">
        <v>1</v>
      </c>
      <c r="BY21" s="47">
        <v>36</v>
      </c>
      <c r="BZ21" s="47">
        <v>51</v>
      </c>
      <c r="CA21" s="51">
        <v>1572</v>
      </c>
      <c r="CB21" s="49">
        <v>364</v>
      </c>
      <c r="CC21" s="51">
        <v>1936</v>
      </c>
      <c r="CD21" s="50">
        <f t="shared" si="3"/>
        <v>0.66804692891649409</v>
      </c>
      <c r="CE21" s="51">
        <v>8741</v>
      </c>
      <c r="CF21" s="52" t="s">
        <v>489</v>
      </c>
      <c r="CG21" s="50">
        <f t="shared" ref="CG21:CG32" si="8">CE21/J21</f>
        <v>3.0162180814354729</v>
      </c>
      <c r="CH21" s="49">
        <v>238</v>
      </c>
      <c r="CI21" s="51">
        <v>1493</v>
      </c>
      <c r="CJ21" s="52" t="s">
        <v>489</v>
      </c>
      <c r="CK21" s="51">
        <v>2269</v>
      </c>
      <c r="CL21" s="51">
        <v>1833</v>
      </c>
      <c r="CM21" s="51">
        <v>6793</v>
      </c>
      <c r="CN21" s="49">
        <v>4801</v>
      </c>
      <c r="CO21" s="51">
        <v>11594</v>
      </c>
      <c r="CP21" s="51">
        <v>1657</v>
      </c>
      <c r="CQ21" s="51">
        <v>15696</v>
      </c>
      <c r="CR21" s="50">
        <f t="shared" si="5"/>
        <v>5.4161490683229809</v>
      </c>
      <c r="CS21" s="50">
        <f t="shared" ref="CS21:CS32" si="9">CQ21/CE21</f>
        <v>1.795675551996339</v>
      </c>
      <c r="CT21" s="49">
        <v>278</v>
      </c>
      <c r="CU21" s="49">
        <v>599</v>
      </c>
      <c r="CV21" s="49">
        <v>16</v>
      </c>
      <c r="CW21" s="49">
        <v>83</v>
      </c>
      <c r="CX21" s="49">
        <v>4</v>
      </c>
      <c r="CY21" s="49">
        <v>103</v>
      </c>
      <c r="CZ21" s="49">
        <v>44</v>
      </c>
      <c r="DA21" s="49">
        <v>259</v>
      </c>
      <c r="DB21" s="51">
        <v>1178</v>
      </c>
      <c r="DC21" s="49">
        <v>40</v>
      </c>
      <c r="DD21" s="51">
        <v>1477</v>
      </c>
      <c r="DE21" s="49">
        <v>0</v>
      </c>
      <c r="DF21" s="49">
        <v>0</v>
      </c>
      <c r="DG21" s="49">
        <v>0</v>
      </c>
      <c r="DH21" s="49">
        <v>0</v>
      </c>
      <c r="DI21" s="51">
        <v>103</v>
      </c>
      <c r="DJ21" s="49">
        <v>0</v>
      </c>
      <c r="DK21" s="49">
        <v>0</v>
      </c>
      <c r="DL21" s="49">
        <v>0</v>
      </c>
      <c r="DM21" s="51">
        <v>0</v>
      </c>
      <c r="DN21" s="51">
        <v>1477</v>
      </c>
      <c r="DO21" s="50">
        <f t="shared" si="7"/>
        <v>0.50966183574879231</v>
      </c>
      <c r="DP21" s="49">
        <v>0</v>
      </c>
      <c r="DQ21" s="49">
        <v>9</v>
      </c>
      <c r="DR21" s="49">
        <v>348</v>
      </c>
      <c r="DS21" s="49">
        <v>6</v>
      </c>
      <c r="DT21" s="49">
        <v>35</v>
      </c>
      <c r="DU21" s="49">
        <v>3</v>
      </c>
      <c r="DV21" s="49">
        <v>0</v>
      </c>
      <c r="DW21" s="49">
        <v>0</v>
      </c>
      <c r="DX21" s="49">
        <v>8</v>
      </c>
      <c r="DY21" s="49">
        <v>252</v>
      </c>
      <c r="DZ21" s="51">
        <v>1972</v>
      </c>
      <c r="EA21" s="51">
        <v>1719</v>
      </c>
      <c r="EB21" s="51">
        <v>3019</v>
      </c>
    </row>
    <row r="22" spans="1:132" s="3" customFormat="1">
      <c r="A22" s="3" t="s">
        <v>86</v>
      </c>
      <c r="B22" s="3" t="s">
        <v>372</v>
      </c>
      <c r="C22" s="3" t="s">
        <v>295</v>
      </c>
      <c r="D22" s="35" t="s">
        <v>187</v>
      </c>
      <c r="E22" s="37">
        <v>1408</v>
      </c>
      <c r="F22" s="37"/>
      <c r="G22" s="37">
        <v>160</v>
      </c>
      <c r="H22" s="36"/>
      <c r="I22" s="37"/>
      <c r="J22" s="37">
        <v>3587</v>
      </c>
      <c r="K22" s="36">
        <v>44</v>
      </c>
      <c r="L22" s="37">
        <v>2400</v>
      </c>
      <c r="M22" s="38">
        <f t="shared" si="0"/>
        <v>0.66908279899637579</v>
      </c>
      <c r="N22" s="39">
        <v>43647</v>
      </c>
      <c r="O22" s="39">
        <v>44012</v>
      </c>
      <c r="P22" s="40">
        <v>0</v>
      </c>
      <c r="Q22" s="40">
        <v>26</v>
      </c>
      <c r="R22" s="40">
        <v>26.5</v>
      </c>
      <c r="S22" s="40">
        <v>52.5</v>
      </c>
      <c r="T22" s="40">
        <v>2</v>
      </c>
      <c r="U22" s="40">
        <v>54.5</v>
      </c>
      <c r="V22" s="40">
        <v>0</v>
      </c>
      <c r="W22" s="40">
        <v>2</v>
      </c>
      <c r="X22" s="41">
        <v>95674</v>
      </c>
      <c r="Y22" s="42">
        <f t="shared" si="1"/>
        <v>26.672428212991356</v>
      </c>
      <c r="Z22" s="41">
        <v>0</v>
      </c>
      <c r="AA22" s="41">
        <v>0</v>
      </c>
      <c r="AB22" s="41">
        <v>0</v>
      </c>
      <c r="AC22" s="41">
        <v>655</v>
      </c>
      <c r="AD22" s="41">
        <v>655</v>
      </c>
      <c r="AE22" s="41">
        <v>96329</v>
      </c>
      <c r="AF22" s="41">
        <v>14038</v>
      </c>
      <c r="AG22" s="41">
        <v>110367</v>
      </c>
      <c r="AH22" s="41">
        <v>200</v>
      </c>
      <c r="AI22" s="53"/>
      <c r="AJ22" s="53"/>
      <c r="AK22" s="41">
        <v>200</v>
      </c>
      <c r="AL22" s="53"/>
      <c r="AM22" s="43">
        <v>390</v>
      </c>
      <c r="AN22" s="41">
        <v>0</v>
      </c>
      <c r="AO22" s="41">
        <v>390</v>
      </c>
      <c r="AP22" s="41">
        <v>5750</v>
      </c>
      <c r="AQ22" s="41">
        <v>6340</v>
      </c>
      <c r="AR22" s="41">
        <v>2000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5">
        <v>6987</v>
      </c>
      <c r="AY22" s="45">
        <v>335</v>
      </c>
      <c r="AZ22" s="45">
        <v>0</v>
      </c>
      <c r="BA22" s="45">
        <v>7322</v>
      </c>
      <c r="BB22" s="46">
        <f t="shared" si="2"/>
        <v>2.0412601059381097</v>
      </c>
      <c r="BC22" s="45">
        <v>58580</v>
      </c>
      <c r="BD22" s="45">
        <v>18712</v>
      </c>
      <c r="BE22" s="45">
        <v>77292</v>
      </c>
      <c r="BF22" s="45">
        <v>26657</v>
      </c>
      <c r="BG22" s="45">
        <v>110367</v>
      </c>
      <c r="BH22" s="45">
        <v>111271</v>
      </c>
      <c r="BI22" s="45">
        <v>5771</v>
      </c>
      <c r="BJ22" s="45">
        <v>0</v>
      </c>
      <c r="BK22" s="48">
        <v>5567</v>
      </c>
      <c r="BL22" s="48">
        <v>8308</v>
      </c>
      <c r="BM22" s="48">
        <v>13875</v>
      </c>
      <c r="BN22" s="48">
        <v>16598</v>
      </c>
      <c r="BO22" s="47">
        <v>500</v>
      </c>
      <c r="BP22" s="47">
        <v>225</v>
      </c>
      <c r="BQ22" s="47">
        <v>725</v>
      </c>
      <c r="BR22" s="47">
        <v>525</v>
      </c>
      <c r="BS22" s="47">
        <v>290</v>
      </c>
      <c r="BT22" s="47">
        <v>815</v>
      </c>
      <c r="BU22" s="48">
        <v>9097</v>
      </c>
      <c r="BV22" s="48">
        <v>41110</v>
      </c>
      <c r="BW22" s="47">
        <v>11</v>
      </c>
      <c r="BX22" s="47">
        <v>1</v>
      </c>
      <c r="BY22" s="47">
        <v>12</v>
      </c>
      <c r="BZ22" s="47">
        <v>51</v>
      </c>
      <c r="CA22" s="51">
        <v>1447</v>
      </c>
      <c r="CB22" s="49">
        <v>75</v>
      </c>
      <c r="CC22" s="51">
        <v>1522</v>
      </c>
      <c r="CD22" s="50">
        <f t="shared" si="3"/>
        <v>0.424310008363535</v>
      </c>
      <c r="CE22" s="51">
        <v>7957</v>
      </c>
      <c r="CF22" s="52" t="s">
        <v>489</v>
      </c>
      <c r="CG22" s="50">
        <f t="shared" si="8"/>
        <v>2.2182882631725676</v>
      </c>
      <c r="CH22" s="49">
        <v>500</v>
      </c>
      <c r="CI22" s="49">
        <v>879</v>
      </c>
      <c r="CJ22" s="52" t="s">
        <v>488</v>
      </c>
      <c r="CK22" s="51">
        <v>1205</v>
      </c>
      <c r="CL22" s="49">
        <v>80</v>
      </c>
      <c r="CM22" s="51">
        <v>5345</v>
      </c>
      <c r="CN22" s="49">
        <v>10655</v>
      </c>
      <c r="CO22" s="51">
        <v>16000</v>
      </c>
      <c r="CP22" s="49">
        <v>0</v>
      </c>
      <c r="CQ22" s="51">
        <v>17285</v>
      </c>
      <c r="CR22" s="50">
        <f t="shared" si="5"/>
        <v>4.8187900752718145</v>
      </c>
      <c r="CS22" s="50">
        <f t="shared" si="9"/>
        <v>2.172301118512002</v>
      </c>
      <c r="CT22" s="49">
        <v>231</v>
      </c>
      <c r="CU22" s="49">
        <v>398</v>
      </c>
      <c r="CV22" s="49">
        <v>20</v>
      </c>
      <c r="CW22" s="49">
        <v>126</v>
      </c>
      <c r="CX22" s="49">
        <v>64</v>
      </c>
      <c r="CY22" s="49">
        <v>210</v>
      </c>
      <c r="CZ22" s="49">
        <v>210</v>
      </c>
      <c r="DA22" s="49">
        <v>154</v>
      </c>
      <c r="DB22" s="51">
        <v>1561</v>
      </c>
      <c r="DC22" s="49">
        <v>170</v>
      </c>
      <c r="DD22" s="51">
        <v>1885</v>
      </c>
      <c r="DE22" s="49">
        <v>2</v>
      </c>
      <c r="DF22" s="49">
        <v>10</v>
      </c>
      <c r="DG22" s="49">
        <v>0</v>
      </c>
      <c r="DH22" s="49">
        <v>12</v>
      </c>
      <c r="DI22" s="51">
        <v>222</v>
      </c>
      <c r="DJ22" s="49">
        <v>12</v>
      </c>
      <c r="DK22" s="49">
        <v>78</v>
      </c>
      <c r="DL22" s="49">
        <v>0</v>
      </c>
      <c r="DM22" s="51">
        <v>90</v>
      </c>
      <c r="DN22" s="51">
        <v>1975</v>
      </c>
      <c r="DO22" s="50">
        <f t="shared" si="7"/>
        <v>0.55059938667410091</v>
      </c>
      <c r="DP22" s="49">
        <v>35</v>
      </c>
      <c r="DQ22" s="49">
        <v>0</v>
      </c>
      <c r="DR22" s="49">
        <v>0</v>
      </c>
      <c r="DS22" s="49">
        <v>16</v>
      </c>
      <c r="DT22" s="49">
        <v>414</v>
      </c>
      <c r="DU22" s="49">
        <v>6</v>
      </c>
      <c r="DV22" s="49">
        <v>32</v>
      </c>
      <c r="DW22" s="49">
        <v>0</v>
      </c>
      <c r="DX22" s="49">
        <v>6</v>
      </c>
      <c r="DY22" s="49">
        <v>30</v>
      </c>
      <c r="DZ22" s="51">
        <v>1432</v>
      </c>
      <c r="EA22" s="51">
        <v>1000</v>
      </c>
      <c r="EB22" s="49"/>
    </row>
    <row r="23" spans="1:132" s="3" customFormat="1">
      <c r="A23" s="3" t="s">
        <v>87</v>
      </c>
      <c r="B23" s="3" t="s">
        <v>284</v>
      </c>
      <c r="C23" s="3" t="s">
        <v>284</v>
      </c>
      <c r="D23" s="35" t="s">
        <v>187</v>
      </c>
      <c r="E23" s="37">
        <v>1404</v>
      </c>
      <c r="F23" s="37"/>
      <c r="G23" s="37"/>
      <c r="H23" s="36"/>
      <c r="I23" s="37"/>
      <c r="J23" s="37">
        <v>3066</v>
      </c>
      <c r="K23" s="36">
        <v>52</v>
      </c>
      <c r="L23" s="37">
        <v>11500</v>
      </c>
      <c r="M23" s="38">
        <f t="shared" si="0"/>
        <v>3.7508153946510112</v>
      </c>
      <c r="N23" s="39">
        <v>43466</v>
      </c>
      <c r="O23" s="39">
        <v>43830</v>
      </c>
      <c r="P23" s="40">
        <v>0</v>
      </c>
      <c r="Q23" s="40">
        <v>0</v>
      </c>
      <c r="R23" s="40">
        <v>22</v>
      </c>
      <c r="S23" s="40">
        <v>22</v>
      </c>
      <c r="T23" s="40">
        <v>0</v>
      </c>
      <c r="U23" s="40">
        <v>22</v>
      </c>
      <c r="V23" s="40">
        <v>0</v>
      </c>
      <c r="W23" s="40">
        <v>3</v>
      </c>
      <c r="X23" s="41">
        <v>43500</v>
      </c>
      <c r="Y23" s="42">
        <f t="shared" si="1"/>
        <v>14.187866927592955</v>
      </c>
      <c r="Z23" s="41">
        <v>0</v>
      </c>
      <c r="AA23" s="41">
        <v>0</v>
      </c>
      <c r="AB23" s="41">
        <v>0</v>
      </c>
      <c r="AC23" s="41">
        <v>10960</v>
      </c>
      <c r="AD23" s="41">
        <v>10960</v>
      </c>
      <c r="AE23" s="41">
        <v>54460</v>
      </c>
      <c r="AF23" s="41">
        <v>4735</v>
      </c>
      <c r="AG23" s="41">
        <v>59195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3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500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5">
        <v>7435</v>
      </c>
      <c r="AY23" s="45">
        <v>0</v>
      </c>
      <c r="AZ23" s="45">
        <v>0</v>
      </c>
      <c r="BA23" s="45">
        <v>7435</v>
      </c>
      <c r="BB23" s="46">
        <f t="shared" si="2"/>
        <v>2.4249836921069798</v>
      </c>
      <c r="BC23" s="45">
        <v>26922</v>
      </c>
      <c r="BD23" s="45">
        <v>3162</v>
      </c>
      <c r="BE23" s="45">
        <v>30084</v>
      </c>
      <c r="BF23" s="45">
        <v>21676</v>
      </c>
      <c r="BG23" s="45">
        <v>59195</v>
      </c>
      <c r="BH23" s="45">
        <v>59195</v>
      </c>
      <c r="BI23" s="45">
        <v>532</v>
      </c>
      <c r="BJ23" s="45">
        <v>0</v>
      </c>
      <c r="BK23" s="47"/>
      <c r="BL23" s="47"/>
      <c r="BM23" s="48">
        <v>15135</v>
      </c>
      <c r="BN23" s="48">
        <v>9398</v>
      </c>
      <c r="BO23" s="47"/>
      <c r="BP23" s="47"/>
      <c r="BQ23" s="47">
        <v>163</v>
      </c>
      <c r="BR23" s="47"/>
      <c r="BS23" s="47"/>
      <c r="BT23" s="47">
        <v>122</v>
      </c>
      <c r="BU23" s="48">
        <v>5963</v>
      </c>
      <c r="BV23" s="48">
        <v>30781</v>
      </c>
      <c r="BW23" s="47"/>
      <c r="BX23" s="47"/>
      <c r="BY23" s="47">
        <v>9</v>
      </c>
      <c r="BZ23" s="47">
        <v>51</v>
      </c>
      <c r="CA23" s="49"/>
      <c r="CB23" s="49"/>
      <c r="CC23" s="49"/>
      <c r="CD23" s="50"/>
      <c r="CE23" s="51">
        <v>5045</v>
      </c>
      <c r="CF23" s="52" t="s">
        <v>489</v>
      </c>
      <c r="CG23" s="50">
        <f t="shared" si="8"/>
        <v>1.6454664057403783</v>
      </c>
      <c r="CH23" s="51">
        <v>2555</v>
      </c>
      <c r="CI23" s="49">
        <v>484</v>
      </c>
      <c r="CJ23" s="52" t="s">
        <v>488</v>
      </c>
      <c r="CK23" s="49">
        <v>24</v>
      </c>
      <c r="CL23" s="49">
        <v>0</v>
      </c>
      <c r="CM23" s="51">
        <v>3310</v>
      </c>
      <c r="CN23" s="49">
        <v>2127</v>
      </c>
      <c r="CO23" s="51">
        <v>10884</v>
      </c>
      <c r="CP23" s="49">
        <v>540</v>
      </c>
      <c r="CQ23" s="51">
        <v>10908</v>
      </c>
      <c r="CR23" s="50">
        <f t="shared" si="5"/>
        <v>3.5577299412915853</v>
      </c>
      <c r="CS23" s="50">
        <f t="shared" si="9"/>
        <v>2.1621407333994052</v>
      </c>
      <c r="CT23" s="49">
        <v>0</v>
      </c>
      <c r="CU23" s="49">
        <v>2</v>
      </c>
      <c r="CV23" s="49">
        <v>3</v>
      </c>
      <c r="CW23" s="49">
        <v>3</v>
      </c>
      <c r="CX23" s="49">
        <v>0</v>
      </c>
      <c r="CY23" s="49">
        <v>6</v>
      </c>
      <c r="CZ23" s="49">
        <v>0</v>
      </c>
      <c r="DA23" s="49">
        <v>48</v>
      </c>
      <c r="DB23" s="49">
        <v>129</v>
      </c>
      <c r="DC23" s="49">
        <v>0</v>
      </c>
      <c r="DD23" s="51">
        <v>177</v>
      </c>
      <c r="DE23" s="49">
        <v>0</v>
      </c>
      <c r="DF23" s="49">
        <v>0</v>
      </c>
      <c r="DG23" s="49">
        <v>0</v>
      </c>
      <c r="DH23" s="49">
        <v>0</v>
      </c>
      <c r="DI23" s="51">
        <v>6</v>
      </c>
      <c r="DJ23" s="49">
        <v>0</v>
      </c>
      <c r="DK23" s="49">
        <v>0</v>
      </c>
      <c r="DL23" s="49">
        <v>0</v>
      </c>
      <c r="DM23" s="51">
        <v>0</v>
      </c>
      <c r="DN23" s="51">
        <v>177</v>
      </c>
      <c r="DO23" s="50">
        <f t="shared" si="7"/>
        <v>5.7729941291585124E-2</v>
      </c>
      <c r="DP23" s="49">
        <v>0</v>
      </c>
      <c r="DQ23" s="49">
        <v>0</v>
      </c>
      <c r="DR23" s="49">
        <v>0</v>
      </c>
      <c r="DS23" s="49">
        <v>0</v>
      </c>
      <c r="DT23" s="49">
        <v>0</v>
      </c>
      <c r="DU23" s="49">
        <v>0</v>
      </c>
      <c r="DV23" s="49">
        <v>24</v>
      </c>
      <c r="DW23" s="49">
        <v>0</v>
      </c>
      <c r="DX23" s="49">
        <v>5</v>
      </c>
      <c r="DY23" s="49">
        <v>3</v>
      </c>
      <c r="DZ23" s="49">
        <v>604</v>
      </c>
      <c r="EA23" s="49">
        <v>416</v>
      </c>
      <c r="EB23" s="49">
        <v>478</v>
      </c>
    </row>
    <row r="24" spans="1:132" s="3" customFormat="1">
      <c r="A24" s="3" t="s">
        <v>88</v>
      </c>
      <c r="B24" s="3" t="s">
        <v>373</v>
      </c>
      <c r="C24" s="3" t="s">
        <v>287</v>
      </c>
      <c r="D24" s="35" t="s">
        <v>187</v>
      </c>
      <c r="E24" s="37">
        <v>1024</v>
      </c>
      <c r="F24" s="37"/>
      <c r="G24" s="37">
        <v>180</v>
      </c>
      <c r="H24" s="36"/>
      <c r="I24" s="37"/>
      <c r="J24" s="37">
        <v>2957</v>
      </c>
      <c r="K24" s="36">
        <v>40</v>
      </c>
      <c r="L24" s="37">
        <v>3082</v>
      </c>
      <c r="M24" s="38">
        <f t="shared" si="0"/>
        <v>1.0422725735542779</v>
      </c>
      <c r="N24" s="39">
        <v>43647</v>
      </c>
      <c r="O24" s="39">
        <v>44013</v>
      </c>
      <c r="P24" s="40">
        <v>0</v>
      </c>
      <c r="Q24" s="40">
        <v>0</v>
      </c>
      <c r="R24" s="40">
        <v>50</v>
      </c>
      <c r="S24" s="40">
        <v>50</v>
      </c>
      <c r="T24" s="40">
        <v>0</v>
      </c>
      <c r="U24" s="40">
        <v>50</v>
      </c>
      <c r="V24" s="40">
        <v>0</v>
      </c>
      <c r="W24" s="40">
        <v>32</v>
      </c>
      <c r="X24" s="41">
        <v>87583</v>
      </c>
      <c r="Y24" s="42">
        <f t="shared" si="1"/>
        <v>29.61887047683463</v>
      </c>
      <c r="Z24" s="41">
        <v>0</v>
      </c>
      <c r="AA24" s="41">
        <v>0</v>
      </c>
      <c r="AB24" s="41">
        <v>0</v>
      </c>
      <c r="AC24" s="41">
        <v>15500</v>
      </c>
      <c r="AD24" s="41">
        <v>15500</v>
      </c>
      <c r="AE24" s="41">
        <v>103083</v>
      </c>
      <c r="AF24" s="41">
        <v>0</v>
      </c>
      <c r="AG24" s="41">
        <v>103083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3">
        <v>390</v>
      </c>
      <c r="AN24" s="41">
        <v>0</v>
      </c>
      <c r="AO24" s="41">
        <v>390</v>
      </c>
      <c r="AP24" s="41">
        <v>0</v>
      </c>
      <c r="AQ24" s="41">
        <v>390</v>
      </c>
      <c r="AR24" s="41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5">
        <v>4758</v>
      </c>
      <c r="AY24" s="45">
        <v>428</v>
      </c>
      <c r="AZ24" s="45">
        <v>0</v>
      </c>
      <c r="BA24" s="45">
        <v>5186</v>
      </c>
      <c r="BB24" s="46">
        <f t="shared" si="2"/>
        <v>1.7538045316198849</v>
      </c>
      <c r="BC24" s="45">
        <v>51262</v>
      </c>
      <c r="BD24" s="45">
        <v>355</v>
      </c>
      <c r="BE24" s="45">
        <v>51617</v>
      </c>
      <c r="BF24" s="45">
        <v>19000</v>
      </c>
      <c r="BG24" s="45">
        <v>103083</v>
      </c>
      <c r="BH24" s="45">
        <v>75803</v>
      </c>
      <c r="BI24" s="45">
        <v>0</v>
      </c>
      <c r="BJ24" s="45">
        <v>0</v>
      </c>
      <c r="BK24" s="48">
        <v>6900</v>
      </c>
      <c r="BL24" s="48">
        <v>2861</v>
      </c>
      <c r="BM24" s="48">
        <v>9761</v>
      </c>
      <c r="BN24" s="48">
        <v>14340</v>
      </c>
      <c r="BO24" s="47">
        <v>0</v>
      </c>
      <c r="BP24" s="47">
        <v>0</v>
      </c>
      <c r="BQ24" s="47">
        <v>0</v>
      </c>
      <c r="BR24" s="47">
        <v>410</v>
      </c>
      <c r="BS24" s="47">
        <v>143</v>
      </c>
      <c r="BT24" s="47">
        <v>553</v>
      </c>
      <c r="BU24" s="48">
        <v>6840</v>
      </c>
      <c r="BV24" s="48">
        <v>31494</v>
      </c>
      <c r="BW24" s="47">
        <v>24</v>
      </c>
      <c r="BX24" s="47">
        <v>2</v>
      </c>
      <c r="BY24" s="47">
        <v>44</v>
      </c>
      <c r="BZ24" s="47">
        <v>53</v>
      </c>
      <c r="CA24" s="51">
        <v>1078</v>
      </c>
      <c r="CB24" s="49">
        <v>126</v>
      </c>
      <c r="CC24" s="51">
        <v>2421</v>
      </c>
      <c r="CD24" s="50">
        <f t="shared" ref="CD24:CD38" si="10">CC24/J24</f>
        <v>0.81873520459925597</v>
      </c>
      <c r="CE24" s="51">
        <v>6046</v>
      </c>
      <c r="CF24" s="52" t="s">
        <v>489</v>
      </c>
      <c r="CG24" s="50">
        <f t="shared" si="8"/>
        <v>2.0446398376733175</v>
      </c>
      <c r="CH24" s="49">
        <v>180</v>
      </c>
      <c r="CI24" s="49">
        <v>500</v>
      </c>
      <c r="CJ24" s="52" t="s">
        <v>488</v>
      </c>
      <c r="CK24" s="51">
        <v>1245</v>
      </c>
      <c r="CL24" s="49">
        <v>0</v>
      </c>
      <c r="CM24" s="51">
        <v>5566</v>
      </c>
      <c r="CN24" s="51">
        <v>3528</v>
      </c>
      <c r="CO24" s="51">
        <v>9094</v>
      </c>
      <c r="CP24" s="49">
        <v>185</v>
      </c>
      <c r="CQ24" s="51">
        <v>10339</v>
      </c>
      <c r="CR24" s="50">
        <f t="shared" si="5"/>
        <v>3.4964491038214405</v>
      </c>
      <c r="CS24" s="50">
        <f t="shared" si="9"/>
        <v>1.7100562355276216</v>
      </c>
      <c r="CT24" s="49">
        <v>118</v>
      </c>
      <c r="CU24" s="49">
        <v>139</v>
      </c>
      <c r="CV24" s="49">
        <v>6</v>
      </c>
      <c r="CW24" s="49">
        <v>45</v>
      </c>
      <c r="CX24" s="49">
        <v>0</v>
      </c>
      <c r="CY24" s="49">
        <v>51</v>
      </c>
      <c r="CZ24" s="49">
        <v>0</v>
      </c>
      <c r="DA24" s="49">
        <v>93</v>
      </c>
      <c r="DB24" s="49">
        <v>110</v>
      </c>
      <c r="DC24" s="49">
        <v>0</v>
      </c>
      <c r="DD24" s="51">
        <v>203</v>
      </c>
      <c r="DE24" s="49">
        <v>2</v>
      </c>
      <c r="DF24" s="49">
        <v>4</v>
      </c>
      <c r="DG24" s="49">
        <v>0</v>
      </c>
      <c r="DH24" s="49">
        <v>6</v>
      </c>
      <c r="DI24" s="51">
        <v>57</v>
      </c>
      <c r="DJ24" s="49">
        <v>60</v>
      </c>
      <c r="DK24" s="49">
        <v>70</v>
      </c>
      <c r="DL24" s="49">
        <v>0</v>
      </c>
      <c r="DM24" s="51">
        <v>130</v>
      </c>
      <c r="DN24" s="51">
        <v>333</v>
      </c>
      <c r="DO24" s="50">
        <f t="shared" si="7"/>
        <v>0.11261413594859655</v>
      </c>
      <c r="DP24" s="49">
        <v>15</v>
      </c>
      <c r="DQ24" s="49">
        <v>5</v>
      </c>
      <c r="DR24" s="51">
        <v>5600</v>
      </c>
      <c r="DS24" s="49">
        <v>0</v>
      </c>
      <c r="DT24" s="49">
        <v>0</v>
      </c>
      <c r="DU24" s="49">
        <v>2</v>
      </c>
      <c r="DV24" s="49">
        <v>0</v>
      </c>
      <c r="DW24" s="49">
        <v>0</v>
      </c>
      <c r="DX24" s="49">
        <v>6</v>
      </c>
      <c r="DY24" s="49">
        <v>5</v>
      </c>
      <c r="DZ24" s="49">
        <v>478</v>
      </c>
      <c r="EA24" s="49">
        <v>50</v>
      </c>
      <c r="EB24" s="51">
        <v>4526</v>
      </c>
    </row>
    <row r="25" spans="1:132" s="3" customFormat="1">
      <c r="A25" s="3" t="s">
        <v>91</v>
      </c>
      <c r="B25" s="3" t="s">
        <v>376</v>
      </c>
      <c r="C25" s="3" t="s">
        <v>295</v>
      </c>
      <c r="D25" s="35" t="s">
        <v>187</v>
      </c>
      <c r="E25" s="37">
        <v>1254</v>
      </c>
      <c r="F25" s="37"/>
      <c r="G25" s="37">
        <v>156</v>
      </c>
      <c r="H25" s="36"/>
      <c r="I25" s="37"/>
      <c r="J25" s="37">
        <v>2997</v>
      </c>
      <c r="K25" s="36">
        <v>44</v>
      </c>
      <c r="L25" s="37">
        <v>6060</v>
      </c>
      <c r="M25" s="38">
        <f t="shared" si="0"/>
        <v>2.0220220220220222</v>
      </c>
      <c r="N25" s="39">
        <v>43647</v>
      </c>
      <c r="O25" s="39">
        <v>44012</v>
      </c>
      <c r="P25" s="40">
        <v>0</v>
      </c>
      <c r="Q25" s="40">
        <v>36</v>
      </c>
      <c r="R25" s="40">
        <v>0</v>
      </c>
      <c r="S25" s="40">
        <v>36</v>
      </c>
      <c r="T25" s="40">
        <v>20</v>
      </c>
      <c r="U25" s="40">
        <v>56</v>
      </c>
      <c r="V25" s="40">
        <v>0</v>
      </c>
      <c r="W25" s="40">
        <v>6</v>
      </c>
      <c r="X25" s="41">
        <v>113800</v>
      </c>
      <c r="Y25" s="42">
        <f t="shared" si="1"/>
        <v>37.971304637971308</v>
      </c>
      <c r="Z25" s="41">
        <v>0</v>
      </c>
      <c r="AA25" s="41">
        <v>0</v>
      </c>
      <c r="AB25" s="41">
        <v>0</v>
      </c>
      <c r="AC25" s="41">
        <v>7915</v>
      </c>
      <c r="AD25" s="41">
        <v>7915</v>
      </c>
      <c r="AE25" s="41">
        <v>121715</v>
      </c>
      <c r="AF25" s="41">
        <v>0</v>
      </c>
      <c r="AG25" s="41">
        <v>121715</v>
      </c>
      <c r="AH25" s="41">
        <v>200</v>
      </c>
      <c r="AI25" s="53"/>
      <c r="AJ25" s="53"/>
      <c r="AK25" s="41">
        <v>200</v>
      </c>
      <c r="AL25" s="41">
        <v>0</v>
      </c>
      <c r="AM25" s="43">
        <v>390</v>
      </c>
      <c r="AN25" s="41">
        <v>0</v>
      </c>
      <c r="AO25" s="41">
        <v>390</v>
      </c>
      <c r="AP25" s="41">
        <v>11500</v>
      </c>
      <c r="AQ25" s="41">
        <v>12090</v>
      </c>
      <c r="AR25" s="41">
        <v>1920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5"/>
      <c r="AY25" s="45">
        <v>600</v>
      </c>
      <c r="AZ25" s="45"/>
      <c r="BA25" s="45">
        <v>12500</v>
      </c>
      <c r="BB25" s="46">
        <f t="shared" si="2"/>
        <v>4.1708375041708372</v>
      </c>
      <c r="BC25" s="45">
        <v>52100</v>
      </c>
      <c r="BD25" s="45">
        <v>25500</v>
      </c>
      <c r="BE25" s="45">
        <v>77600</v>
      </c>
      <c r="BF25" s="45">
        <v>20800</v>
      </c>
      <c r="BG25" s="45">
        <v>121715</v>
      </c>
      <c r="BH25" s="45">
        <v>110900</v>
      </c>
      <c r="BI25" s="45">
        <v>12250</v>
      </c>
      <c r="BJ25" s="45">
        <v>0</v>
      </c>
      <c r="BK25" s="48">
        <v>9640</v>
      </c>
      <c r="BL25" s="48">
        <v>5686</v>
      </c>
      <c r="BM25" s="48">
        <v>15326</v>
      </c>
      <c r="BN25" s="48">
        <v>16598</v>
      </c>
      <c r="BO25" s="47">
        <v>872</v>
      </c>
      <c r="BP25" s="47">
        <v>368</v>
      </c>
      <c r="BQ25" s="48">
        <v>1240</v>
      </c>
      <c r="BR25" s="47">
        <v>619</v>
      </c>
      <c r="BS25" s="47">
        <v>295</v>
      </c>
      <c r="BT25" s="47">
        <v>914</v>
      </c>
      <c r="BU25" s="48">
        <v>9097</v>
      </c>
      <c r="BV25" s="48">
        <v>43175</v>
      </c>
      <c r="BW25" s="47">
        <v>12</v>
      </c>
      <c r="BX25" s="47">
        <v>0</v>
      </c>
      <c r="BY25" s="47">
        <v>12</v>
      </c>
      <c r="BZ25" s="47">
        <v>51</v>
      </c>
      <c r="CA25" s="51">
        <v>1924</v>
      </c>
      <c r="CB25" s="49">
        <v>511</v>
      </c>
      <c r="CC25" s="51">
        <v>2435</v>
      </c>
      <c r="CD25" s="50">
        <f t="shared" si="10"/>
        <v>0.81247914581247915</v>
      </c>
      <c r="CE25" s="51">
        <v>8267</v>
      </c>
      <c r="CF25" s="52" t="s">
        <v>489</v>
      </c>
      <c r="CG25" s="50">
        <f t="shared" si="8"/>
        <v>2.7584250917584252</v>
      </c>
      <c r="CH25" s="49">
        <v>201</v>
      </c>
      <c r="CI25" s="51">
        <v>8000</v>
      </c>
      <c r="CJ25" s="52" t="s">
        <v>488</v>
      </c>
      <c r="CK25" s="51">
        <v>2377</v>
      </c>
      <c r="CL25" s="49">
        <v>125</v>
      </c>
      <c r="CM25" s="51">
        <v>7503</v>
      </c>
      <c r="CN25" s="49">
        <v>5931</v>
      </c>
      <c r="CO25" s="51">
        <v>13434</v>
      </c>
      <c r="CP25" s="49">
        <v>376</v>
      </c>
      <c r="CQ25" s="51">
        <v>15936</v>
      </c>
      <c r="CR25" s="50">
        <f t="shared" si="5"/>
        <v>5.3173173173173174</v>
      </c>
      <c r="CS25" s="50">
        <f t="shared" si="9"/>
        <v>1.9276642070884238</v>
      </c>
      <c r="CT25" s="49">
        <v>873</v>
      </c>
      <c r="CU25" s="49">
        <v>777</v>
      </c>
      <c r="CV25" s="49">
        <v>21</v>
      </c>
      <c r="CW25" s="49">
        <v>76</v>
      </c>
      <c r="CX25" s="49">
        <v>2</v>
      </c>
      <c r="CY25" s="49">
        <v>99</v>
      </c>
      <c r="CZ25" s="49">
        <v>12</v>
      </c>
      <c r="DA25" s="49">
        <v>371</v>
      </c>
      <c r="DB25" s="51">
        <v>1453</v>
      </c>
      <c r="DC25" s="49">
        <v>18</v>
      </c>
      <c r="DD25" s="51">
        <v>1842</v>
      </c>
      <c r="DE25" s="49">
        <v>0</v>
      </c>
      <c r="DF25" s="49">
        <v>2</v>
      </c>
      <c r="DG25" s="49">
        <v>0</v>
      </c>
      <c r="DH25" s="49">
        <v>2</v>
      </c>
      <c r="DI25" s="51">
        <v>101</v>
      </c>
      <c r="DJ25" s="49">
        <v>0</v>
      </c>
      <c r="DK25" s="49">
        <v>26</v>
      </c>
      <c r="DL25" s="49">
        <v>0</v>
      </c>
      <c r="DM25" s="51">
        <v>26</v>
      </c>
      <c r="DN25" s="51">
        <v>1868</v>
      </c>
      <c r="DO25" s="50">
        <f t="shared" si="7"/>
        <v>0.62328995662329001</v>
      </c>
      <c r="DP25" s="49">
        <v>72</v>
      </c>
      <c r="DQ25" s="49">
        <v>0</v>
      </c>
      <c r="DR25" s="49">
        <v>0</v>
      </c>
      <c r="DS25" s="49">
        <v>4</v>
      </c>
      <c r="DT25" s="49">
        <v>100</v>
      </c>
      <c r="DU25" s="49">
        <v>0</v>
      </c>
      <c r="DV25" s="49">
        <v>3</v>
      </c>
      <c r="DW25" s="49">
        <v>0</v>
      </c>
      <c r="DX25" s="49">
        <v>3</v>
      </c>
      <c r="DY25" s="49">
        <v>4</v>
      </c>
      <c r="DZ25" s="49">
        <v>873</v>
      </c>
      <c r="EA25" s="51">
        <v>1500</v>
      </c>
      <c r="EB25" s="51">
        <v>12776</v>
      </c>
    </row>
    <row r="26" spans="1:132" s="3" customFormat="1">
      <c r="A26" s="3" t="s">
        <v>93</v>
      </c>
      <c r="B26" s="3" t="s">
        <v>378</v>
      </c>
      <c r="C26" s="3" t="s">
        <v>292</v>
      </c>
      <c r="D26" s="35" t="s">
        <v>188</v>
      </c>
      <c r="E26" s="37">
        <v>1482</v>
      </c>
      <c r="F26" s="37"/>
      <c r="G26" s="37">
        <v>390</v>
      </c>
      <c r="H26" s="36"/>
      <c r="I26" s="37"/>
      <c r="J26" s="37">
        <v>3914</v>
      </c>
      <c r="K26" s="36">
        <v>38</v>
      </c>
      <c r="L26" s="37">
        <v>2000</v>
      </c>
      <c r="M26" s="38">
        <f t="shared" si="0"/>
        <v>0.510986203372509</v>
      </c>
      <c r="N26" s="39">
        <v>43647</v>
      </c>
      <c r="O26" s="39">
        <v>44012</v>
      </c>
      <c r="P26" s="40">
        <v>0</v>
      </c>
      <c r="Q26" s="40">
        <v>48</v>
      </c>
      <c r="R26" s="40">
        <v>36</v>
      </c>
      <c r="S26" s="40">
        <v>84</v>
      </c>
      <c r="T26" s="40">
        <v>30</v>
      </c>
      <c r="U26" s="40">
        <v>114</v>
      </c>
      <c r="V26" s="40">
        <v>0</v>
      </c>
      <c r="W26" s="40">
        <v>10</v>
      </c>
      <c r="X26" s="41">
        <v>140340</v>
      </c>
      <c r="Y26" s="42">
        <f t="shared" si="1"/>
        <v>35.855901890648951</v>
      </c>
      <c r="Z26" s="41">
        <v>0</v>
      </c>
      <c r="AA26" s="41">
        <v>0</v>
      </c>
      <c r="AB26" s="41">
        <v>0</v>
      </c>
      <c r="AC26" s="41">
        <v>3871</v>
      </c>
      <c r="AD26" s="41">
        <v>3871</v>
      </c>
      <c r="AE26" s="41">
        <v>144211</v>
      </c>
      <c r="AF26" s="41">
        <v>11000</v>
      </c>
      <c r="AG26" s="41">
        <v>155211</v>
      </c>
      <c r="AH26" s="41">
        <v>200</v>
      </c>
      <c r="AI26" s="41">
        <v>0</v>
      </c>
      <c r="AJ26" s="41">
        <v>0</v>
      </c>
      <c r="AK26" s="41">
        <v>200</v>
      </c>
      <c r="AL26" s="41">
        <v>0</v>
      </c>
      <c r="AM26" s="41">
        <v>390</v>
      </c>
      <c r="AN26" s="41">
        <v>0</v>
      </c>
      <c r="AO26" s="41">
        <v>390</v>
      </c>
      <c r="AP26" s="41">
        <v>0</v>
      </c>
      <c r="AQ26" s="41">
        <v>590</v>
      </c>
      <c r="AR26" s="41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5">
        <v>6669</v>
      </c>
      <c r="AY26" s="45">
        <v>2800</v>
      </c>
      <c r="AZ26" s="45">
        <v>629</v>
      </c>
      <c r="BA26" s="45">
        <v>10098</v>
      </c>
      <c r="BB26" s="46">
        <f t="shared" si="2"/>
        <v>2.5799693408277977</v>
      </c>
      <c r="BC26" s="45">
        <v>102344</v>
      </c>
      <c r="BD26" s="45">
        <v>13520</v>
      </c>
      <c r="BE26" s="45">
        <v>115864</v>
      </c>
      <c r="BF26" s="45">
        <v>23342</v>
      </c>
      <c r="BG26" s="45">
        <v>155211</v>
      </c>
      <c r="BH26" s="45">
        <v>149304</v>
      </c>
      <c r="BI26" s="45">
        <v>200</v>
      </c>
      <c r="BJ26" s="45">
        <v>0</v>
      </c>
      <c r="BK26" s="47"/>
      <c r="BL26" s="47"/>
      <c r="BM26" s="48">
        <v>11791</v>
      </c>
      <c r="BN26" s="48">
        <v>12432</v>
      </c>
      <c r="BO26" s="47"/>
      <c r="BP26" s="47"/>
      <c r="BQ26" s="48">
        <v>2361</v>
      </c>
      <c r="BR26" s="47"/>
      <c r="BS26" s="47"/>
      <c r="BT26" s="47">
        <v>518</v>
      </c>
      <c r="BU26" s="48">
        <v>8000</v>
      </c>
      <c r="BV26" s="48">
        <v>35102</v>
      </c>
      <c r="BW26" s="47">
        <v>6</v>
      </c>
      <c r="BX26" s="47">
        <v>6</v>
      </c>
      <c r="BY26" s="47">
        <v>12</v>
      </c>
      <c r="BZ26" s="47">
        <v>52</v>
      </c>
      <c r="CA26" s="49"/>
      <c r="CB26" s="49"/>
      <c r="CC26" s="51">
        <v>1942</v>
      </c>
      <c r="CD26" s="50">
        <f t="shared" si="10"/>
        <v>0.49616760347470618</v>
      </c>
      <c r="CE26" s="51">
        <v>12350</v>
      </c>
      <c r="CF26" s="52" t="s">
        <v>489</v>
      </c>
      <c r="CG26" s="50">
        <f t="shared" si="8"/>
        <v>3.1553398058252426</v>
      </c>
      <c r="CH26" s="49">
        <v>500</v>
      </c>
      <c r="CI26" s="49">
        <v>50</v>
      </c>
      <c r="CJ26" s="52" t="s">
        <v>488</v>
      </c>
      <c r="CK26" s="51">
        <v>5221</v>
      </c>
      <c r="CL26" s="51">
        <v>9200</v>
      </c>
      <c r="CM26" s="49"/>
      <c r="CN26" s="49"/>
      <c r="CO26" s="51">
        <v>25239</v>
      </c>
      <c r="CP26" s="51">
        <v>3066</v>
      </c>
      <c r="CQ26" s="51">
        <v>39660</v>
      </c>
      <c r="CR26" s="50">
        <f t="shared" si="5"/>
        <v>10.132856412876853</v>
      </c>
      <c r="CS26" s="50">
        <f t="shared" si="9"/>
        <v>3.2113360323886639</v>
      </c>
      <c r="CT26" s="49">
        <v>252</v>
      </c>
      <c r="CU26" s="49">
        <v>908</v>
      </c>
      <c r="CV26" s="49">
        <v>32</v>
      </c>
      <c r="CW26" s="49">
        <v>85</v>
      </c>
      <c r="CX26" s="49">
        <v>0</v>
      </c>
      <c r="CY26" s="49">
        <v>117</v>
      </c>
      <c r="CZ26" s="49">
        <v>30</v>
      </c>
      <c r="DA26" s="49">
        <v>350</v>
      </c>
      <c r="DB26" s="51">
        <v>1100</v>
      </c>
      <c r="DC26" s="49">
        <v>0</v>
      </c>
      <c r="DD26" s="51">
        <v>1450</v>
      </c>
      <c r="DE26" s="49">
        <v>5</v>
      </c>
      <c r="DF26" s="49">
        <v>6</v>
      </c>
      <c r="DG26" s="49">
        <v>0</v>
      </c>
      <c r="DH26" s="49">
        <v>11</v>
      </c>
      <c r="DI26" s="51">
        <v>128</v>
      </c>
      <c r="DJ26" s="49">
        <v>52</v>
      </c>
      <c r="DK26" s="49">
        <v>60</v>
      </c>
      <c r="DL26" s="49">
        <v>0</v>
      </c>
      <c r="DM26" s="51">
        <v>112</v>
      </c>
      <c r="DN26" s="51">
        <v>1562</v>
      </c>
      <c r="DO26" s="50">
        <f t="shared" si="7"/>
        <v>0.39908022483392946</v>
      </c>
      <c r="DP26" s="49">
        <v>68</v>
      </c>
      <c r="DQ26" s="49">
        <v>3</v>
      </c>
      <c r="DR26" s="49">
        <v>17</v>
      </c>
      <c r="DS26" s="49">
        <v>3</v>
      </c>
      <c r="DT26" s="49">
        <v>15</v>
      </c>
      <c r="DU26" s="49">
        <v>10</v>
      </c>
      <c r="DV26" s="49">
        <v>145</v>
      </c>
      <c r="DW26" s="49">
        <v>1</v>
      </c>
      <c r="DX26" s="49">
        <v>10</v>
      </c>
      <c r="DY26" s="49">
        <v>1</v>
      </c>
      <c r="DZ26" s="49">
        <v>450</v>
      </c>
      <c r="EA26" s="51">
        <v>4000</v>
      </c>
      <c r="EB26" s="51">
        <v>26804</v>
      </c>
    </row>
    <row r="27" spans="1:132" s="3" customFormat="1">
      <c r="A27" s="3" t="s">
        <v>98</v>
      </c>
      <c r="B27" s="3" t="s">
        <v>382</v>
      </c>
      <c r="C27" s="3" t="s">
        <v>289</v>
      </c>
      <c r="D27" s="35" t="s">
        <v>188</v>
      </c>
      <c r="E27" s="37">
        <v>2288</v>
      </c>
      <c r="F27" s="37"/>
      <c r="G27" s="37"/>
      <c r="H27" s="36"/>
      <c r="I27" s="37"/>
      <c r="J27" s="37">
        <v>2846</v>
      </c>
      <c r="K27" s="36">
        <v>52</v>
      </c>
      <c r="L27" s="37">
        <v>3000</v>
      </c>
      <c r="M27" s="38">
        <f t="shared" si="0"/>
        <v>1.0541110330288124</v>
      </c>
      <c r="N27" s="39">
        <v>43466</v>
      </c>
      <c r="O27" s="39">
        <v>43830</v>
      </c>
      <c r="P27" s="40">
        <v>20</v>
      </c>
      <c r="Q27" s="40">
        <v>0</v>
      </c>
      <c r="R27" s="40">
        <v>70</v>
      </c>
      <c r="S27" s="40">
        <v>90</v>
      </c>
      <c r="T27" s="40">
        <v>0</v>
      </c>
      <c r="U27" s="40">
        <v>90</v>
      </c>
      <c r="V27" s="40">
        <v>0</v>
      </c>
      <c r="W27" s="40">
        <v>30</v>
      </c>
      <c r="X27" s="41">
        <v>93500</v>
      </c>
      <c r="Y27" s="42">
        <f t="shared" si="1"/>
        <v>32.853127196064655</v>
      </c>
      <c r="Z27" s="41">
        <v>20</v>
      </c>
      <c r="AA27" s="41">
        <v>35</v>
      </c>
      <c r="AB27" s="41">
        <v>130</v>
      </c>
      <c r="AC27" s="41">
        <v>18546</v>
      </c>
      <c r="AD27" s="41">
        <v>18676</v>
      </c>
      <c r="AE27" s="41">
        <v>112176</v>
      </c>
      <c r="AF27" s="41">
        <v>18000</v>
      </c>
      <c r="AG27" s="41">
        <v>130176</v>
      </c>
      <c r="AH27" s="41">
        <v>200</v>
      </c>
      <c r="AI27" s="41">
        <v>0</v>
      </c>
      <c r="AJ27" s="41">
        <v>0</v>
      </c>
      <c r="AK27" s="41">
        <v>200</v>
      </c>
      <c r="AL27" s="41">
        <v>0</v>
      </c>
      <c r="AM27" s="43">
        <v>390</v>
      </c>
      <c r="AN27" s="41">
        <v>3132</v>
      </c>
      <c r="AO27" s="41">
        <v>3522</v>
      </c>
      <c r="AP27" s="41">
        <v>0</v>
      </c>
      <c r="AQ27" s="41">
        <v>3722</v>
      </c>
      <c r="AR27" s="41">
        <v>400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5">
        <v>10100</v>
      </c>
      <c r="AY27" s="45">
        <v>754</v>
      </c>
      <c r="AZ27" s="45">
        <v>400</v>
      </c>
      <c r="BA27" s="45">
        <v>11254</v>
      </c>
      <c r="BB27" s="46">
        <f t="shared" si="2"/>
        <v>3.9543218552354182</v>
      </c>
      <c r="BC27" s="45">
        <v>70390</v>
      </c>
      <c r="BD27" s="45">
        <v>5577</v>
      </c>
      <c r="BE27" s="45">
        <v>75967</v>
      </c>
      <c r="BF27" s="45">
        <v>42667</v>
      </c>
      <c r="BG27" s="45">
        <v>130176</v>
      </c>
      <c r="BH27" s="45">
        <v>129888</v>
      </c>
      <c r="BI27" s="45">
        <v>3132</v>
      </c>
      <c r="BJ27" s="45">
        <v>0</v>
      </c>
      <c r="BK27" s="48">
        <v>9738</v>
      </c>
      <c r="BL27" s="48">
        <v>5104</v>
      </c>
      <c r="BM27" s="48">
        <v>14842</v>
      </c>
      <c r="BN27" s="48">
        <v>11693</v>
      </c>
      <c r="BO27" s="48">
        <v>1738</v>
      </c>
      <c r="BP27" s="47">
        <v>540</v>
      </c>
      <c r="BQ27" s="48">
        <v>2278</v>
      </c>
      <c r="BR27" s="47">
        <v>452</v>
      </c>
      <c r="BS27" s="47">
        <v>41</v>
      </c>
      <c r="BT27" s="47">
        <v>493</v>
      </c>
      <c r="BU27" s="48">
        <v>7959</v>
      </c>
      <c r="BV27" s="48">
        <v>37265</v>
      </c>
      <c r="BW27" s="47">
        <v>0</v>
      </c>
      <c r="BX27" s="47">
        <v>0</v>
      </c>
      <c r="BY27" s="47">
        <v>0</v>
      </c>
      <c r="BZ27" s="47">
        <v>52</v>
      </c>
      <c r="CA27" s="49"/>
      <c r="CB27" s="49"/>
      <c r="CC27" s="51">
        <v>1150</v>
      </c>
      <c r="CD27" s="50">
        <f t="shared" si="10"/>
        <v>0.4040758959943781</v>
      </c>
      <c r="CE27" s="51">
        <v>23296</v>
      </c>
      <c r="CF27" s="52" t="s">
        <v>488</v>
      </c>
      <c r="CG27" s="50">
        <f t="shared" si="8"/>
        <v>8.1855235418130707</v>
      </c>
      <c r="CH27" s="52"/>
      <c r="CI27" s="51">
        <v>2200</v>
      </c>
      <c r="CJ27" s="52" t="s">
        <v>488</v>
      </c>
      <c r="CK27" s="51">
        <v>1653</v>
      </c>
      <c r="CL27" s="49">
        <v>142</v>
      </c>
      <c r="CM27" s="51">
        <v>9100</v>
      </c>
      <c r="CN27" s="51">
        <v>6000</v>
      </c>
      <c r="CO27" s="51">
        <v>15100</v>
      </c>
      <c r="CP27" s="52"/>
      <c r="CQ27" s="51">
        <v>16895</v>
      </c>
      <c r="CR27" s="50">
        <f t="shared" si="5"/>
        <v>5.9364019676739286</v>
      </c>
      <c r="CS27" s="50">
        <f t="shared" si="9"/>
        <v>0.7252317994505495</v>
      </c>
      <c r="CT27" s="49">
        <v>405</v>
      </c>
      <c r="CU27" s="49">
        <v>812</v>
      </c>
      <c r="CV27" s="49">
        <v>156</v>
      </c>
      <c r="CW27" s="49">
        <v>115</v>
      </c>
      <c r="CX27" s="49">
        <v>114</v>
      </c>
      <c r="CY27" s="49">
        <v>385</v>
      </c>
      <c r="CZ27" s="49">
        <v>122</v>
      </c>
      <c r="DA27" s="51">
        <v>1336</v>
      </c>
      <c r="DB27" s="51">
        <v>2784</v>
      </c>
      <c r="DC27" s="49">
        <v>570</v>
      </c>
      <c r="DD27" s="51">
        <v>4690</v>
      </c>
      <c r="DE27" s="49">
        <v>0</v>
      </c>
      <c r="DF27" s="49">
        <v>0</v>
      </c>
      <c r="DG27" s="49">
        <v>0</v>
      </c>
      <c r="DH27" s="49">
        <v>0</v>
      </c>
      <c r="DI27" s="51">
        <v>385</v>
      </c>
      <c r="DJ27" s="49">
        <v>0</v>
      </c>
      <c r="DK27" s="49">
        <v>0</v>
      </c>
      <c r="DL27" s="49">
        <v>0</v>
      </c>
      <c r="DM27" s="51">
        <v>0</v>
      </c>
      <c r="DN27" s="51">
        <v>4690</v>
      </c>
      <c r="DO27" s="50">
        <f t="shared" si="7"/>
        <v>1.6479269149683766</v>
      </c>
      <c r="DP27" s="49">
        <v>245</v>
      </c>
      <c r="DQ27" s="49">
        <v>0</v>
      </c>
      <c r="DR27" s="49">
        <v>0</v>
      </c>
      <c r="DS27" s="49">
        <v>0</v>
      </c>
      <c r="DT27" s="49">
        <v>0</v>
      </c>
      <c r="DU27" s="49">
        <v>44</v>
      </c>
      <c r="DV27" s="49">
        <v>4</v>
      </c>
      <c r="DW27" s="49">
        <v>4</v>
      </c>
      <c r="DX27" s="49">
        <v>14</v>
      </c>
      <c r="DY27" s="49">
        <v>250</v>
      </c>
      <c r="DZ27" s="51">
        <v>7500</v>
      </c>
      <c r="EA27" s="51">
        <v>9060</v>
      </c>
      <c r="EB27" s="51">
        <v>1291</v>
      </c>
    </row>
    <row r="28" spans="1:132" s="3" customFormat="1">
      <c r="A28" s="3" t="s">
        <v>99</v>
      </c>
      <c r="B28" s="3" t="s">
        <v>383</v>
      </c>
      <c r="C28" s="3" t="s">
        <v>291</v>
      </c>
      <c r="D28" s="83" t="s">
        <v>188</v>
      </c>
      <c r="E28" s="37">
        <v>1472</v>
      </c>
      <c r="F28" s="37"/>
      <c r="G28" s="37">
        <v>140</v>
      </c>
      <c r="H28" s="36"/>
      <c r="I28" s="37"/>
      <c r="J28" s="37">
        <v>4273</v>
      </c>
      <c r="K28" s="36">
        <v>32</v>
      </c>
      <c r="L28" s="37">
        <v>18400</v>
      </c>
      <c r="M28" s="38">
        <f t="shared" si="0"/>
        <v>4.3061081207582497</v>
      </c>
      <c r="N28" s="39">
        <v>43678</v>
      </c>
      <c r="O28" s="39">
        <v>44043</v>
      </c>
      <c r="P28" s="40">
        <v>80</v>
      </c>
      <c r="Q28" s="40">
        <v>40</v>
      </c>
      <c r="R28" s="40">
        <v>0</v>
      </c>
      <c r="S28" s="40">
        <v>120</v>
      </c>
      <c r="T28" s="40">
        <v>278</v>
      </c>
      <c r="U28" s="40">
        <v>398</v>
      </c>
      <c r="V28" s="40">
        <v>10</v>
      </c>
      <c r="W28" s="40">
        <v>51</v>
      </c>
      <c r="X28" s="41">
        <v>243740</v>
      </c>
      <c r="Y28" s="42">
        <f t="shared" si="1"/>
        <v>57.041890943131293</v>
      </c>
      <c r="Z28" s="41">
        <v>55</v>
      </c>
      <c r="AA28" s="41">
        <v>89</v>
      </c>
      <c r="AB28" s="41">
        <v>12558</v>
      </c>
      <c r="AC28" s="41">
        <v>324460</v>
      </c>
      <c r="AD28" s="41">
        <v>337018</v>
      </c>
      <c r="AE28" s="41">
        <v>580758</v>
      </c>
      <c r="AF28" s="41">
        <v>97967</v>
      </c>
      <c r="AG28" s="41">
        <v>678725</v>
      </c>
      <c r="AH28" s="41">
        <v>200</v>
      </c>
      <c r="AI28" s="41">
        <v>0</v>
      </c>
      <c r="AJ28" s="41">
        <v>0</v>
      </c>
      <c r="AK28" s="41">
        <v>200</v>
      </c>
      <c r="AL28" s="41">
        <v>0</v>
      </c>
      <c r="AM28" s="43">
        <v>0</v>
      </c>
      <c r="AN28" s="41">
        <v>0</v>
      </c>
      <c r="AO28" s="41">
        <v>0</v>
      </c>
      <c r="AP28" s="41">
        <v>25000</v>
      </c>
      <c r="AQ28" s="41">
        <v>25200</v>
      </c>
      <c r="AR28" s="41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5"/>
      <c r="AY28" s="45"/>
      <c r="AZ28" s="45"/>
      <c r="BA28" s="45">
        <v>30584</v>
      </c>
      <c r="BB28" s="46">
        <f t="shared" si="2"/>
        <v>7.1575005850690383</v>
      </c>
      <c r="BC28" s="45">
        <v>422815</v>
      </c>
      <c r="BD28" s="45">
        <v>93361</v>
      </c>
      <c r="BE28" s="45">
        <v>516176</v>
      </c>
      <c r="BF28" s="45">
        <v>173517</v>
      </c>
      <c r="BG28" s="45">
        <v>678725</v>
      </c>
      <c r="BH28" s="45">
        <v>720277</v>
      </c>
      <c r="BI28" s="45">
        <v>25000</v>
      </c>
      <c r="BJ28" s="45">
        <v>0</v>
      </c>
      <c r="BK28" s="48">
        <v>12846</v>
      </c>
      <c r="BL28" s="48">
        <v>7669</v>
      </c>
      <c r="BM28" s="48">
        <v>20515</v>
      </c>
      <c r="BN28" s="48">
        <v>17409</v>
      </c>
      <c r="BO28" s="48">
        <v>2077</v>
      </c>
      <c r="BP28" s="47">
        <v>509</v>
      </c>
      <c r="BQ28" s="48">
        <v>2586</v>
      </c>
      <c r="BR28" s="48">
        <v>1226</v>
      </c>
      <c r="BS28" s="47">
        <v>124</v>
      </c>
      <c r="BT28" s="48">
        <v>1350</v>
      </c>
      <c r="BU28" s="48">
        <v>16821</v>
      </c>
      <c r="BV28" s="48">
        <v>58681</v>
      </c>
      <c r="BW28" s="47">
        <v>0</v>
      </c>
      <c r="BX28" s="47">
        <v>0</v>
      </c>
      <c r="BY28" s="47">
        <v>0</v>
      </c>
      <c r="BZ28" s="47">
        <v>53</v>
      </c>
      <c r="CA28" s="51">
        <v>2450</v>
      </c>
      <c r="CB28" s="49">
        <v>619</v>
      </c>
      <c r="CC28" s="51">
        <v>3069</v>
      </c>
      <c r="CD28" s="50">
        <f t="shared" si="10"/>
        <v>0.71823075122864499</v>
      </c>
      <c r="CE28" s="51">
        <v>28756</v>
      </c>
      <c r="CF28" s="52" t="s">
        <v>489</v>
      </c>
      <c r="CG28" s="50">
        <f t="shared" si="8"/>
        <v>6.7296981043763164</v>
      </c>
      <c r="CH28" s="49">
        <v>350</v>
      </c>
      <c r="CI28" s="52"/>
      <c r="CJ28" s="52" t="s">
        <v>488</v>
      </c>
      <c r="CK28" s="51">
        <v>6111</v>
      </c>
      <c r="CL28" s="51">
        <v>2372</v>
      </c>
      <c r="CM28" s="49">
        <v>612</v>
      </c>
      <c r="CN28" s="49">
        <v>350</v>
      </c>
      <c r="CO28" s="49">
        <v>962</v>
      </c>
      <c r="CP28" s="49">
        <v>983</v>
      </c>
      <c r="CQ28" s="51">
        <v>9445</v>
      </c>
      <c r="CR28" s="50">
        <f t="shared" si="5"/>
        <v>2.2103908261174818</v>
      </c>
      <c r="CS28" s="50">
        <f t="shared" si="9"/>
        <v>0.32845319237724302</v>
      </c>
      <c r="CT28" s="49">
        <v>176</v>
      </c>
      <c r="CU28" s="49">
        <v>361</v>
      </c>
      <c r="CV28" s="49">
        <v>179</v>
      </c>
      <c r="CW28" s="49">
        <v>82</v>
      </c>
      <c r="CX28" s="49">
        <v>16</v>
      </c>
      <c r="CY28" s="49">
        <v>277</v>
      </c>
      <c r="CZ28" s="49">
        <v>19</v>
      </c>
      <c r="DA28" s="51">
        <v>2988</v>
      </c>
      <c r="DB28" s="51">
        <v>2336</v>
      </c>
      <c r="DC28" s="49">
        <v>58</v>
      </c>
      <c r="DD28" s="51">
        <v>5382</v>
      </c>
      <c r="DE28" s="49">
        <v>27</v>
      </c>
      <c r="DF28" s="49">
        <v>50</v>
      </c>
      <c r="DG28" s="49">
        <v>0</v>
      </c>
      <c r="DH28" s="49">
        <v>77</v>
      </c>
      <c r="DI28" s="51">
        <v>354</v>
      </c>
      <c r="DJ28" s="51">
        <v>1036</v>
      </c>
      <c r="DK28" s="51">
        <v>2676</v>
      </c>
      <c r="DL28" s="49">
        <v>0</v>
      </c>
      <c r="DM28" s="51">
        <v>3712</v>
      </c>
      <c r="DN28" s="51">
        <v>9094</v>
      </c>
      <c r="DO28" s="50">
        <f t="shared" si="7"/>
        <v>2.1282471331617132</v>
      </c>
      <c r="DP28" s="49">
        <v>112</v>
      </c>
      <c r="DQ28" s="49">
        <v>58</v>
      </c>
      <c r="DR28" s="51">
        <v>1785</v>
      </c>
      <c r="DS28" s="49">
        <v>38</v>
      </c>
      <c r="DT28" s="51">
        <v>1140</v>
      </c>
      <c r="DU28" s="49">
        <v>0</v>
      </c>
      <c r="DV28" s="49">
        <v>0</v>
      </c>
      <c r="DW28" s="49">
        <v>0</v>
      </c>
      <c r="DX28" s="49">
        <v>17</v>
      </c>
      <c r="DY28" s="52"/>
      <c r="DZ28" s="51">
        <v>2299</v>
      </c>
      <c r="EA28" s="51">
        <v>22047</v>
      </c>
      <c r="EB28" s="51">
        <v>6643</v>
      </c>
    </row>
    <row r="29" spans="1:132" s="3" customFormat="1">
      <c r="A29" s="3" t="s">
        <v>100</v>
      </c>
      <c r="B29" s="3" t="s">
        <v>384</v>
      </c>
      <c r="C29" s="3" t="s">
        <v>291</v>
      </c>
      <c r="D29" s="83" t="s">
        <v>188</v>
      </c>
      <c r="E29" s="37">
        <v>2028</v>
      </c>
      <c r="F29" s="37"/>
      <c r="G29" s="37"/>
      <c r="H29" s="35"/>
      <c r="I29" s="37"/>
      <c r="J29" s="37">
        <v>3855</v>
      </c>
      <c r="K29" s="36">
        <v>52</v>
      </c>
      <c r="L29" s="37">
        <v>9520</v>
      </c>
      <c r="M29" s="38">
        <f t="shared" si="0"/>
        <v>2.469520103761349</v>
      </c>
      <c r="N29" s="39">
        <v>43466</v>
      </c>
      <c r="O29" s="39">
        <v>43830</v>
      </c>
      <c r="P29" s="40">
        <v>0</v>
      </c>
      <c r="Q29" s="40">
        <v>28</v>
      </c>
      <c r="R29" s="40">
        <v>28</v>
      </c>
      <c r="S29" s="40">
        <v>56</v>
      </c>
      <c r="T29" s="40">
        <v>3</v>
      </c>
      <c r="U29" s="40">
        <v>59</v>
      </c>
      <c r="V29" s="40">
        <v>0</v>
      </c>
      <c r="W29" s="40">
        <v>53</v>
      </c>
      <c r="X29" s="41">
        <v>32900</v>
      </c>
      <c r="Y29" s="42">
        <f t="shared" si="1"/>
        <v>8.5343709468223086</v>
      </c>
      <c r="Z29" s="41">
        <v>0</v>
      </c>
      <c r="AA29" s="41">
        <v>0</v>
      </c>
      <c r="AB29" s="41">
        <v>0</v>
      </c>
      <c r="AC29" s="41">
        <v>76680</v>
      </c>
      <c r="AD29" s="41">
        <v>76680</v>
      </c>
      <c r="AE29" s="41">
        <v>109580</v>
      </c>
      <c r="AF29" s="41">
        <v>31369</v>
      </c>
      <c r="AG29" s="41">
        <v>140949</v>
      </c>
      <c r="AH29" s="41">
        <v>200</v>
      </c>
      <c r="AI29" s="41">
        <v>0</v>
      </c>
      <c r="AJ29" s="41">
        <v>0</v>
      </c>
      <c r="AK29" s="41">
        <v>200</v>
      </c>
      <c r="AL29" s="41">
        <v>0</v>
      </c>
      <c r="AM29" s="43">
        <v>682.5</v>
      </c>
      <c r="AN29" s="41">
        <v>0</v>
      </c>
      <c r="AO29" s="41">
        <v>683</v>
      </c>
      <c r="AP29" s="41">
        <v>4325</v>
      </c>
      <c r="AQ29" s="41">
        <v>5208</v>
      </c>
      <c r="AR29" s="41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5">
        <v>13225</v>
      </c>
      <c r="AY29" s="45">
        <v>2161</v>
      </c>
      <c r="AZ29" s="45">
        <v>1664</v>
      </c>
      <c r="BA29" s="45">
        <v>17050</v>
      </c>
      <c r="BB29" s="46">
        <f t="shared" si="2"/>
        <v>4.4228274967574581</v>
      </c>
      <c r="BC29" s="45">
        <v>46782</v>
      </c>
      <c r="BD29" s="45">
        <v>8483</v>
      </c>
      <c r="BE29" s="45">
        <v>55265</v>
      </c>
      <c r="BF29" s="45">
        <v>37708</v>
      </c>
      <c r="BG29" s="45">
        <v>140949</v>
      </c>
      <c r="BH29" s="45">
        <v>110023</v>
      </c>
      <c r="BI29" s="45">
        <v>3410</v>
      </c>
      <c r="BJ29" s="45">
        <v>0</v>
      </c>
      <c r="BK29" s="48">
        <v>20872</v>
      </c>
      <c r="BL29" s="48">
        <v>9314</v>
      </c>
      <c r="BM29" s="48">
        <v>30186</v>
      </c>
      <c r="BN29" s="48">
        <v>11693</v>
      </c>
      <c r="BO29" s="48">
        <v>1974</v>
      </c>
      <c r="BP29" s="47">
        <v>324</v>
      </c>
      <c r="BQ29" s="48">
        <v>2298</v>
      </c>
      <c r="BR29" s="48">
        <v>2495</v>
      </c>
      <c r="BS29" s="47">
        <v>414</v>
      </c>
      <c r="BT29" s="48">
        <v>2909</v>
      </c>
      <c r="BU29" s="48">
        <v>7959</v>
      </c>
      <c r="BV29" s="48">
        <v>55045</v>
      </c>
      <c r="BW29" s="47">
        <v>27</v>
      </c>
      <c r="BX29" s="47">
        <v>9</v>
      </c>
      <c r="BY29" s="47">
        <v>36</v>
      </c>
      <c r="BZ29" s="47">
        <v>53</v>
      </c>
      <c r="CA29" s="51">
        <v>2061</v>
      </c>
      <c r="CB29" s="49">
        <v>373</v>
      </c>
      <c r="CC29" s="51">
        <v>2434</v>
      </c>
      <c r="CD29" s="50">
        <f t="shared" si="10"/>
        <v>0.63138780804150452</v>
      </c>
      <c r="CE29" s="51">
        <v>18300</v>
      </c>
      <c r="CF29" s="52" t="s">
        <v>488</v>
      </c>
      <c r="CG29" s="50">
        <f t="shared" si="8"/>
        <v>4.7470817120622568</v>
      </c>
      <c r="CH29" s="49">
        <v>0</v>
      </c>
      <c r="CI29" s="49">
        <v>756</v>
      </c>
      <c r="CJ29" s="52" t="s">
        <v>488</v>
      </c>
      <c r="CK29" s="51">
        <v>1931</v>
      </c>
      <c r="CL29" s="51">
        <v>1161</v>
      </c>
      <c r="CM29" s="51">
        <v>12359</v>
      </c>
      <c r="CN29" s="49">
        <v>5809</v>
      </c>
      <c r="CO29" s="51">
        <v>18168</v>
      </c>
      <c r="CP29" s="49">
        <v>0</v>
      </c>
      <c r="CQ29" s="51">
        <v>21260</v>
      </c>
      <c r="CR29" s="50">
        <f t="shared" si="5"/>
        <v>5.5149156939040207</v>
      </c>
      <c r="CS29" s="50">
        <f t="shared" si="9"/>
        <v>1.1617486338797813</v>
      </c>
      <c r="CT29" s="49">
        <v>894</v>
      </c>
      <c r="CU29" s="49">
        <v>748</v>
      </c>
      <c r="CV29" s="49">
        <v>10</v>
      </c>
      <c r="CW29" s="49">
        <v>62</v>
      </c>
      <c r="CX29" s="49">
        <v>10</v>
      </c>
      <c r="CY29" s="49">
        <v>82</v>
      </c>
      <c r="CZ29" s="49">
        <v>5</v>
      </c>
      <c r="DA29" s="49">
        <v>186</v>
      </c>
      <c r="DB29" s="49">
        <v>665</v>
      </c>
      <c r="DC29" s="49">
        <v>93</v>
      </c>
      <c r="DD29" s="51">
        <v>944</v>
      </c>
      <c r="DE29" s="49">
        <v>0</v>
      </c>
      <c r="DF29" s="49">
        <v>0</v>
      </c>
      <c r="DG29" s="49">
        <v>0</v>
      </c>
      <c r="DH29" s="49">
        <v>0</v>
      </c>
      <c r="DI29" s="51">
        <v>82</v>
      </c>
      <c r="DJ29" s="49">
        <v>0</v>
      </c>
      <c r="DK29" s="49">
        <v>0</v>
      </c>
      <c r="DL29" s="49">
        <v>0</v>
      </c>
      <c r="DM29" s="51">
        <v>0</v>
      </c>
      <c r="DN29" s="51">
        <v>944</v>
      </c>
      <c r="DO29" s="50">
        <f t="shared" si="7"/>
        <v>0.24487678339818417</v>
      </c>
      <c r="DP29" s="49">
        <v>144</v>
      </c>
      <c r="DQ29" s="49">
        <v>0</v>
      </c>
      <c r="DR29" s="49">
        <v>0</v>
      </c>
      <c r="DS29" s="49">
        <v>4</v>
      </c>
      <c r="DT29" s="49">
        <v>400</v>
      </c>
      <c r="DU29" s="49">
        <v>16</v>
      </c>
      <c r="DV29" s="49">
        <v>2</v>
      </c>
      <c r="DW29" s="49">
        <v>0</v>
      </c>
      <c r="DX29" s="49">
        <v>11</v>
      </c>
      <c r="DY29" s="49">
        <v>125</v>
      </c>
      <c r="DZ29" s="51">
        <v>1624</v>
      </c>
      <c r="EA29" s="51">
        <v>3300</v>
      </c>
      <c r="EB29" s="49"/>
    </row>
    <row r="30" spans="1:132" s="3" customFormat="1">
      <c r="A30" s="3" t="s">
        <v>112</v>
      </c>
      <c r="B30" s="3" t="s">
        <v>396</v>
      </c>
      <c r="C30" s="3" t="s">
        <v>282</v>
      </c>
      <c r="D30" s="35" t="s">
        <v>188</v>
      </c>
      <c r="E30" s="37">
        <v>1813</v>
      </c>
      <c r="F30" s="37"/>
      <c r="G30" s="37">
        <v>114</v>
      </c>
      <c r="H30" s="36"/>
      <c r="I30" s="37"/>
      <c r="J30" s="37">
        <v>2956</v>
      </c>
      <c r="K30" s="36">
        <v>37</v>
      </c>
      <c r="L30" s="37">
        <v>15000</v>
      </c>
      <c r="M30" s="38">
        <f t="shared" si="0"/>
        <v>5.0744248985115021</v>
      </c>
      <c r="N30" s="39">
        <v>43647</v>
      </c>
      <c r="O30" s="39">
        <v>44012</v>
      </c>
      <c r="P30" s="40">
        <v>0</v>
      </c>
      <c r="Q30" s="40">
        <v>43</v>
      </c>
      <c r="R30" s="40">
        <v>135</v>
      </c>
      <c r="S30" s="40">
        <v>178</v>
      </c>
      <c r="T30" s="40">
        <v>115</v>
      </c>
      <c r="U30" s="40">
        <v>293</v>
      </c>
      <c r="V30" s="40">
        <v>0</v>
      </c>
      <c r="W30" s="40">
        <v>88</v>
      </c>
      <c r="X30" s="41">
        <v>205450</v>
      </c>
      <c r="Y30" s="42">
        <f t="shared" si="1"/>
        <v>69.502706359945876</v>
      </c>
      <c r="Z30" s="41">
        <v>30</v>
      </c>
      <c r="AA30" s="41">
        <v>50</v>
      </c>
      <c r="AB30" s="41">
        <v>3451</v>
      </c>
      <c r="AC30" s="41">
        <v>194116</v>
      </c>
      <c r="AD30" s="41">
        <v>197567</v>
      </c>
      <c r="AE30" s="41">
        <v>403017</v>
      </c>
      <c r="AF30" s="41">
        <v>79098</v>
      </c>
      <c r="AG30" s="41">
        <v>482115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3">
        <v>390</v>
      </c>
      <c r="AN30" s="41">
        <v>0</v>
      </c>
      <c r="AO30" s="41">
        <v>390</v>
      </c>
      <c r="AP30" s="41">
        <v>3399</v>
      </c>
      <c r="AQ30" s="41">
        <v>3789</v>
      </c>
      <c r="AR30" s="41">
        <v>540</v>
      </c>
      <c r="AS30" s="44">
        <v>0</v>
      </c>
      <c r="AT30" s="44">
        <v>0</v>
      </c>
      <c r="AU30" s="44">
        <v>0</v>
      </c>
      <c r="AV30" s="44">
        <v>346810</v>
      </c>
      <c r="AW30" s="44">
        <v>346810</v>
      </c>
      <c r="AX30" s="45">
        <v>25304</v>
      </c>
      <c r="AY30" s="45">
        <v>6093</v>
      </c>
      <c r="AZ30" s="45">
        <v>1926</v>
      </c>
      <c r="BA30" s="45">
        <v>33323</v>
      </c>
      <c r="BB30" s="46">
        <f t="shared" si="2"/>
        <v>11.273004059539918</v>
      </c>
      <c r="BC30" s="45">
        <v>267980</v>
      </c>
      <c r="BD30" s="45">
        <v>35115</v>
      </c>
      <c r="BE30" s="45">
        <v>303095</v>
      </c>
      <c r="BF30" s="45">
        <v>197301</v>
      </c>
      <c r="BG30" s="45">
        <v>482115</v>
      </c>
      <c r="BH30" s="45">
        <v>533719</v>
      </c>
      <c r="BI30" s="45">
        <v>62670</v>
      </c>
      <c r="BJ30" s="45">
        <v>449502</v>
      </c>
      <c r="BK30" s="48">
        <v>37399</v>
      </c>
      <c r="BL30" s="48">
        <v>12730</v>
      </c>
      <c r="BM30" s="48">
        <v>50129</v>
      </c>
      <c r="BN30" s="48">
        <v>16598</v>
      </c>
      <c r="BO30" s="48">
        <v>2093</v>
      </c>
      <c r="BP30" s="47">
        <v>824</v>
      </c>
      <c r="BQ30" s="48">
        <v>2917</v>
      </c>
      <c r="BR30" s="48">
        <v>1933</v>
      </c>
      <c r="BS30" s="47">
        <v>557</v>
      </c>
      <c r="BT30" s="48">
        <v>2490</v>
      </c>
      <c r="BU30" s="48">
        <v>19838</v>
      </c>
      <c r="BV30" s="48">
        <v>91972</v>
      </c>
      <c r="BW30" s="47">
        <v>53</v>
      </c>
      <c r="BX30" s="47">
        <v>6</v>
      </c>
      <c r="BY30" s="47">
        <v>59</v>
      </c>
      <c r="BZ30" s="47">
        <v>52</v>
      </c>
      <c r="CA30" s="51">
        <v>2239</v>
      </c>
      <c r="CB30" s="49">
        <v>252</v>
      </c>
      <c r="CC30" s="51">
        <v>2491</v>
      </c>
      <c r="CD30" s="50">
        <f t="shared" si="10"/>
        <v>0.84269282814614344</v>
      </c>
      <c r="CE30" s="51">
        <v>42466</v>
      </c>
      <c r="CF30" s="52" t="s">
        <v>488</v>
      </c>
      <c r="CG30" s="50">
        <f t="shared" si="8"/>
        <v>14.366035182679296</v>
      </c>
      <c r="CH30" s="49">
        <v>0</v>
      </c>
      <c r="CI30" s="51">
        <v>4587</v>
      </c>
      <c r="CJ30" s="52" t="s">
        <v>488</v>
      </c>
      <c r="CK30" s="49">
        <v>289</v>
      </c>
      <c r="CL30" s="49">
        <v>13</v>
      </c>
      <c r="CM30" s="49"/>
      <c r="CN30" s="49"/>
      <c r="CO30" s="51">
        <v>31969</v>
      </c>
      <c r="CP30" s="51">
        <v>1160</v>
      </c>
      <c r="CQ30" s="51">
        <v>32271</v>
      </c>
      <c r="CR30" s="50">
        <f t="shared" si="5"/>
        <v>10.917117726657645</v>
      </c>
      <c r="CS30" s="50">
        <f t="shared" si="9"/>
        <v>0.75992558752884665</v>
      </c>
      <c r="CT30" s="51">
        <v>2119</v>
      </c>
      <c r="CU30" s="51">
        <v>1217</v>
      </c>
      <c r="CV30" s="49">
        <v>87</v>
      </c>
      <c r="CW30" s="49">
        <v>96</v>
      </c>
      <c r="CX30" s="49">
        <v>13</v>
      </c>
      <c r="CY30" s="49">
        <v>196</v>
      </c>
      <c r="CZ30" s="49">
        <v>19</v>
      </c>
      <c r="DA30" s="51">
        <v>1578</v>
      </c>
      <c r="DB30" s="51">
        <v>1164</v>
      </c>
      <c r="DC30" s="49">
        <v>136</v>
      </c>
      <c r="DD30" s="51">
        <v>2878</v>
      </c>
      <c r="DE30" s="49">
        <v>19</v>
      </c>
      <c r="DF30" s="49">
        <v>16</v>
      </c>
      <c r="DG30" s="49">
        <v>8</v>
      </c>
      <c r="DH30" s="49">
        <v>43</v>
      </c>
      <c r="DI30" s="51">
        <v>239</v>
      </c>
      <c r="DJ30" s="49">
        <v>256</v>
      </c>
      <c r="DK30" s="49">
        <v>96</v>
      </c>
      <c r="DL30" s="49">
        <v>20</v>
      </c>
      <c r="DM30" s="51">
        <v>372</v>
      </c>
      <c r="DN30" s="51">
        <v>3250</v>
      </c>
      <c r="DO30" s="50">
        <f t="shared" si="7"/>
        <v>1.0994587280108254</v>
      </c>
      <c r="DP30" s="49">
        <v>21</v>
      </c>
      <c r="DQ30" s="49">
        <v>0</v>
      </c>
      <c r="DR30" s="49">
        <v>0</v>
      </c>
      <c r="DS30" s="49">
        <v>12</v>
      </c>
      <c r="DT30" s="49">
        <v>30</v>
      </c>
      <c r="DU30" s="49">
        <v>0</v>
      </c>
      <c r="DV30" s="49">
        <v>6</v>
      </c>
      <c r="DW30" s="49">
        <v>0</v>
      </c>
      <c r="DX30" s="49">
        <v>10</v>
      </c>
      <c r="DY30" s="49">
        <v>250</v>
      </c>
      <c r="DZ30" s="51">
        <v>1720</v>
      </c>
      <c r="EA30" s="51">
        <v>6446</v>
      </c>
      <c r="EB30" s="51">
        <v>66843</v>
      </c>
    </row>
    <row r="31" spans="1:132" s="3" customFormat="1">
      <c r="A31" s="3" t="s">
        <v>114</v>
      </c>
      <c r="B31" s="3" t="s">
        <v>398</v>
      </c>
      <c r="C31" s="3" t="s">
        <v>282</v>
      </c>
      <c r="D31" s="35" t="s">
        <v>188</v>
      </c>
      <c r="E31" s="37">
        <v>1807</v>
      </c>
      <c r="F31" s="37"/>
      <c r="G31" s="37">
        <v>72</v>
      </c>
      <c r="H31" s="36"/>
      <c r="I31" s="37"/>
      <c r="J31" s="37">
        <v>3335</v>
      </c>
      <c r="K31" s="36">
        <v>38</v>
      </c>
      <c r="L31" s="37">
        <v>7812</v>
      </c>
      <c r="M31" s="38">
        <f t="shared" si="0"/>
        <v>2.3424287856071966</v>
      </c>
      <c r="N31" s="39">
        <v>43647</v>
      </c>
      <c r="O31" s="39">
        <v>44012</v>
      </c>
      <c r="P31" s="40">
        <v>100</v>
      </c>
      <c r="Q31" s="40">
        <v>35</v>
      </c>
      <c r="R31" s="40">
        <v>25</v>
      </c>
      <c r="S31" s="40">
        <v>160</v>
      </c>
      <c r="T31" s="40">
        <v>17.5</v>
      </c>
      <c r="U31" s="40">
        <v>177.5</v>
      </c>
      <c r="V31" s="40">
        <v>0</v>
      </c>
      <c r="W31" s="40">
        <v>45</v>
      </c>
      <c r="X31" s="41">
        <v>283000</v>
      </c>
      <c r="Y31" s="42">
        <f t="shared" si="1"/>
        <v>84.857571214392806</v>
      </c>
      <c r="Z31" s="41">
        <v>73</v>
      </c>
      <c r="AA31" s="41">
        <v>73</v>
      </c>
      <c r="AB31" s="41">
        <v>916</v>
      </c>
      <c r="AC31" s="41">
        <v>125794</v>
      </c>
      <c r="AD31" s="41">
        <v>126710</v>
      </c>
      <c r="AE31" s="41">
        <v>409710</v>
      </c>
      <c r="AF31" s="41">
        <v>0</v>
      </c>
      <c r="AG31" s="41">
        <v>409710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3">
        <v>390</v>
      </c>
      <c r="AN31" s="41">
        <v>0</v>
      </c>
      <c r="AO31" s="41">
        <v>390</v>
      </c>
      <c r="AP31" s="41">
        <v>6858</v>
      </c>
      <c r="AQ31" s="41">
        <v>7248</v>
      </c>
      <c r="AR31" s="41">
        <v>2000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5">
        <v>9621</v>
      </c>
      <c r="AY31" s="45">
        <v>7612</v>
      </c>
      <c r="AZ31" s="45">
        <v>1882</v>
      </c>
      <c r="BA31" s="45">
        <v>19115</v>
      </c>
      <c r="BB31" s="46">
        <f t="shared" si="2"/>
        <v>5.7316341829085458</v>
      </c>
      <c r="BC31" s="45">
        <v>250935</v>
      </c>
      <c r="BD31" s="45">
        <v>46488</v>
      </c>
      <c r="BE31" s="45">
        <v>297423</v>
      </c>
      <c r="BF31" s="45">
        <v>66528</v>
      </c>
      <c r="BG31" s="45">
        <v>409710</v>
      </c>
      <c r="BH31" s="45">
        <v>383066</v>
      </c>
      <c r="BI31" s="45">
        <v>4132</v>
      </c>
      <c r="BJ31" s="45">
        <v>0</v>
      </c>
      <c r="BK31" s="48">
        <v>12821</v>
      </c>
      <c r="BL31" s="48">
        <v>12744</v>
      </c>
      <c r="BM31" s="48">
        <v>25565</v>
      </c>
      <c r="BN31" s="48">
        <v>16598</v>
      </c>
      <c r="BO31" s="48">
        <v>1609</v>
      </c>
      <c r="BP31" s="47">
        <v>677</v>
      </c>
      <c r="BQ31" s="48">
        <v>2286</v>
      </c>
      <c r="BR31" s="47">
        <v>993</v>
      </c>
      <c r="BS31" s="47">
        <v>662</v>
      </c>
      <c r="BT31" s="48">
        <v>1655</v>
      </c>
      <c r="BU31" s="48">
        <v>9123</v>
      </c>
      <c r="BV31" s="48">
        <v>55227</v>
      </c>
      <c r="BW31" s="47">
        <v>18</v>
      </c>
      <c r="BX31" s="47">
        <v>3</v>
      </c>
      <c r="BY31" s="47">
        <v>21</v>
      </c>
      <c r="BZ31" s="47">
        <v>55</v>
      </c>
      <c r="CA31" s="51">
        <v>2105</v>
      </c>
      <c r="CB31" s="49">
        <v>377</v>
      </c>
      <c r="CC31" s="51">
        <v>2482</v>
      </c>
      <c r="CD31" s="50">
        <f t="shared" si="10"/>
        <v>0.74422788605697154</v>
      </c>
      <c r="CE31" s="51">
        <v>34843</v>
      </c>
      <c r="CF31" s="52" t="s">
        <v>489</v>
      </c>
      <c r="CG31" s="50">
        <f t="shared" si="8"/>
        <v>10.447676161919041</v>
      </c>
      <c r="CH31" s="49">
        <v>625</v>
      </c>
      <c r="CI31" s="51">
        <v>7500</v>
      </c>
      <c r="CJ31" s="52" t="s">
        <v>488</v>
      </c>
      <c r="CK31" s="51">
        <v>14238</v>
      </c>
      <c r="CL31" s="51">
        <v>6781</v>
      </c>
      <c r="CM31" s="49"/>
      <c r="CN31" s="49"/>
      <c r="CO31" s="51">
        <v>36858</v>
      </c>
      <c r="CP31" s="49">
        <v>651</v>
      </c>
      <c r="CQ31" s="51">
        <v>57877</v>
      </c>
      <c r="CR31" s="50">
        <f t="shared" si="5"/>
        <v>17.354422788605696</v>
      </c>
      <c r="CS31" s="50">
        <f t="shared" si="9"/>
        <v>1.6610797003702322</v>
      </c>
      <c r="CT31" s="49">
        <v>517</v>
      </c>
      <c r="CU31" s="49">
        <v>991</v>
      </c>
      <c r="CV31" s="49">
        <v>87</v>
      </c>
      <c r="CW31" s="49">
        <v>108</v>
      </c>
      <c r="CX31" s="49">
        <v>3</v>
      </c>
      <c r="CY31" s="49">
        <v>198</v>
      </c>
      <c r="CZ31" s="49">
        <v>32</v>
      </c>
      <c r="DA31" s="51">
        <v>2045</v>
      </c>
      <c r="DB31" s="51">
        <v>2839</v>
      </c>
      <c r="DC31" s="49">
        <v>21</v>
      </c>
      <c r="DD31" s="51">
        <v>4905</v>
      </c>
      <c r="DE31" s="49">
        <v>5</v>
      </c>
      <c r="DF31" s="49">
        <v>0</v>
      </c>
      <c r="DG31" s="49">
        <v>0</v>
      </c>
      <c r="DH31" s="49">
        <v>5</v>
      </c>
      <c r="DI31" s="51">
        <v>203</v>
      </c>
      <c r="DJ31" s="49">
        <v>239</v>
      </c>
      <c r="DK31" s="49">
        <v>0</v>
      </c>
      <c r="DL31" s="49">
        <v>0</v>
      </c>
      <c r="DM31" s="51">
        <v>239</v>
      </c>
      <c r="DN31" s="51">
        <v>5144</v>
      </c>
      <c r="DO31" s="50">
        <f t="shared" si="7"/>
        <v>1.5424287856071963</v>
      </c>
      <c r="DP31" s="49">
        <v>183</v>
      </c>
      <c r="DQ31" s="49">
        <v>0</v>
      </c>
      <c r="DR31" s="49">
        <v>0</v>
      </c>
      <c r="DS31" s="49">
        <v>90</v>
      </c>
      <c r="DT31" s="49">
        <v>414</v>
      </c>
      <c r="DU31" s="49">
        <v>40</v>
      </c>
      <c r="DV31" s="49">
        <v>10</v>
      </c>
      <c r="DW31" s="49">
        <v>10</v>
      </c>
      <c r="DX31" s="49">
        <v>6</v>
      </c>
      <c r="DY31" s="49">
        <v>256</v>
      </c>
      <c r="DZ31" s="51">
        <v>1959</v>
      </c>
      <c r="EA31" s="51">
        <v>26763</v>
      </c>
      <c r="EB31" s="51">
        <v>24078</v>
      </c>
    </row>
    <row r="32" spans="1:132" s="3" customFormat="1">
      <c r="A32" s="3" t="s">
        <v>122</v>
      </c>
      <c r="B32" s="3" t="s">
        <v>405</v>
      </c>
      <c r="C32" s="3" t="s">
        <v>289</v>
      </c>
      <c r="D32" s="35" t="s">
        <v>187</v>
      </c>
      <c r="E32" s="37">
        <v>1448</v>
      </c>
      <c r="F32" s="37"/>
      <c r="G32" s="37">
        <v>86</v>
      </c>
      <c r="H32" s="36"/>
      <c r="I32" s="37"/>
      <c r="J32" s="37">
        <v>3333</v>
      </c>
      <c r="K32" s="36">
        <v>39</v>
      </c>
      <c r="L32" s="37">
        <v>3080</v>
      </c>
      <c r="M32" s="38">
        <f t="shared" si="0"/>
        <v>0.92409240924092406</v>
      </c>
      <c r="N32" s="39">
        <v>43647</v>
      </c>
      <c r="O32" s="39">
        <v>44012</v>
      </c>
      <c r="P32" s="40">
        <v>0</v>
      </c>
      <c r="Q32" s="40">
        <v>37.5</v>
      </c>
      <c r="R32" s="40">
        <v>0</v>
      </c>
      <c r="S32" s="40">
        <v>37.5</v>
      </c>
      <c r="T32" s="40">
        <v>60</v>
      </c>
      <c r="U32" s="40">
        <v>97.5</v>
      </c>
      <c r="V32" s="40">
        <v>0</v>
      </c>
      <c r="W32" s="40">
        <v>1</v>
      </c>
      <c r="X32" s="41">
        <v>151426</v>
      </c>
      <c r="Y32" s="42">
        <f t="shared" si="1"/>
        <v>45.432343234323433</v>
      </c>
      <c r="Z32" s="41">
        <v>0</v>
      </c>
      <c r="AA32" s="41">
        <v>0</v>
      </c>
      <c r="AB32" s="41">
        <v>0</v>
      </c>
      <c r="AC32" s="41">
        <v>2528</v>
      </c>
      <c r="AD32" s="41">
        <v>2528</v>
      </c>
      <c r="AE32" s="41">
        <v>153954</v>
      </c>
      <c r="AF32" s="41">
        <v>0</v>
      </c>
      <c r="AG32" s="41">
        <v>153954</v>
      </c>
      <c r="AH32" s="41">
        <v>200</v>
      </c>
      <c r="AI32" s="41">
        <v>0</v>
      </c>
      <c r="AJ32" s="41">
        <v>0</v>
      </c>
      <c r="AK32" s="41">
        <v>200</v>
      </c>
      <c r="AL32" s="41">
        <v>0</v>
      </c>
      <c r="AM32" s="43">
        <v>390</v>
      </c>
      <c r="AN32" s="41">
        <v>0</v>
      </c>
      <c r="AO32" s="41">
        <v>390</v>
      </c>
      <c r="AP32" s="41">
        <v>0</v>
      </c>
      <c r="AQ32" s="41">
        <v>590</v>
      </c>
      <c r="AR32" s="41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5"/>
      <c r="AY32" s="45"/>
      <c r="AZ32" s="45"/>
      <c r="BA32" s="45">
        <v>19819</v>
      </c>
      <c r="BB32" s="46">
        <f t="shared" si="2"/>
        <v>5.9462946294629466</v>
      </c>
      <c r="BC32" s="45">
        <v>84794</v>
      </c>
      <c r="BD32" s="45">
        <v>27316</v>
      </c>
      <c r="BE32" s="45">
        <v>112110</v>
      </c>
      <c r="BF32" s="45">
        <v>22025</v>
      </c>
      <c r="BG32" s="45">
        <v>153954</v>
      </c>
      <c r="BH32" s="45">
        <v>153954</v>
      </c>
      <c r="BI32" s="45">
        <v>590</v>
      </c>
      <c r="BJ32" s="45">
        <v>0</v>
      </c>
      <c r="BK32" s="48">
        <v>8189</v>
      </c>
      <c r="BL32" s="48">
        <v>5679</v>
      </c>
      <c r="BM32" s="48">
        <v>13868</v>
      </c>
      <c r="BN32" s="48">
        <v>17439</v>
      </c>
      <c r="BO32" s="48">
        <v>2736</v>
      </c>
      <c r="BP32" s="47">
        <v>728</v>
      </c>
      <c r="BQ32" s="48">
        <v>3464</v>
      </c>
      <c r="BR32" s="47">
        <v>451</v>
      </c>
      <c r="BS32" s="47">
        <v>264</v>
      </c>
      <c r="BT32" s="47">
        <v>715</v>
      </c>
      <c r="BU32" s="48">
        <v>19838</v>
      </c>
      <c r="BV32" s="48">
        <v>55324</v>
      </c>
      <c r="BW32" s="47">
        <v>35</v>
      </c>
      <c r="BX32" s="47">
        <v>0</v>
      </c>
      <c r="BY32" s="47">
        <v>35</v>
      </c>
      <c r="BZ32" s="47">
        <v>53</v>
      </c>
      <c r="CA32" s="51">
        <v>1596</v>
      </c>
      <c r="CB32" s="49">
        <v>222</v>
      </c>
      <c r="CC32" s="51">
        <v>1818</v>
      </c>
      <c r="CD32" s="50">
        <f t="shared" si="10"/>
        <v>0.54545454545454541</v>
      </c>
      <c r="CE32" s="51">
        <v>18484</v>
      </c>
      <c r="CF32" s="52" t="s">
        <v>489</v>
      </c>
      <c r="CG32" s="50">
        <f t="shared" si="8"/>
        <v>5.5457545754575461</v>
      </c>
      <c r="CH32" s="49">
        <v>860</v>
      </c>
      <c r="CI32" s="51">
        <v>7214</v>
      </c>
      <c r="CJ32" s="52" t="s">
        <v>488</v>
      </c>
      <c r="CK32" s="51">
        <v>2245</v>
      </c>
      <c r="CL32" s="49">
        <v>496</v>
      </c>
      <c r="CM32" s="51">
        <v>14432</v>
      </c>
      <c r="CN32" s="51">
        <v>7013</v>
      </c>
      <c r="CO32" s="51">
        <v>21445</v>
      </c>
      <c r="CP32" s="49"/>
      <c r="CQ32" s="51">
        <v>24186</v>
      </c>
      <c r="CR32" s="50">
        <f t="shared" si="5"/>
        <v>7.2565256525652568</v>
      </c>
      <c r="CS32" s="50">
        <f t="shared" si="9"/>
        <v>1.3084830123349924</v>
      </c>
      <c r="CT32" s="49">
        <v>427</v>
      </c>
      <c r="CU32" s="49">
        <v>187</v>
      </c>
      <c r="CV32" s="49">
        <v>12</v>
      </c>
      <c r="CW32" s="49">
        <v>25</v>
      </c>
      <c r="CX32" s="49">
        <v>3</v>
      </c>
      <c r="CY32" s="49">
        <v>40</v>
      </c>
      <c r="CZ32" s="49">
        <v>4</v>
      </c>
      <c r="DA32" s="49">
        <v>168</v>
      </c>
      <c r="DB32" s="49">
        <v>718</v>
      </c>
      <c r="DC32" s="49">
        <v>33</v>
      </c>
      <c r="DD32" s="51">
        <v>919</v>
      </c>
      <c r="DE32" s="49">
        <v>1</v>
      </c>
      <c r="DF32" s="49">
        <v>10</v>
      </c>
      <c r="DG32" s="49">
        <v>0</v>
      </c>
      <c r="DH32" s="49">
        <v>11</v>
      </c>
      <c r="DI32" s="51">
        <v>51</v>
      </c>
      <c r="DJ32" s="49">
        <v>0</v>
      </c>
      <c r="DK32" s="49">
        <v>0</v>
      </c>
      <c r="DL32" s="49">
        <v>0</v>
      </c>
      <c r="DM32" s="51">
        <v>0</v>
      </c>
      <c r="DN32" s="51">
        <v>918</v>
      </c>
      <c r="DO32" s="50">
        <f t="shared" si="7"/>
        <v>0.27542754275427545</v>
      </c>
      <c r="DP32" s="49">
        <v>52</v>
      </c>
      <c r="DQ32" s="49">
        <v>5</v>
      </c>
      <c r="DR32" s="51">
        <v>1100</v>
      </c>
      <c r="DS32" s="49">
        <v>1</v>
      </c>
      <c r="DT32" s="49">
        <v>250</v>
      </c>
      <c r="DU32" s="49">
        <v>15</v>
      </c>
      <c r="DV32" s="49">
        <v>0</v>
      </c>
      <c r="DW32" s="49">
        <v>0</v>
      </c>
      <c r="DX32" s="49">
        <v>14</v>
      </c>
      <c r="DY32" s="49">
        <v>95</v>
      </c>
      <c r="DZ32" s="51">
        <v>2030</v>
      </c>
      <c r="EA32" s="51">
        <v>2342</v>
      </c>
      <c r="EB32" s="51">
        <v>2040</v>
      </c>
    </row>
    <row r="33" spans="1:132" s="3" customFormat="1">
      <c r="A33" s="3" t="s">
        <v>124</v>
      </c>
      <c r="B33" s="3" t="s">
        <v>407</v>
      </c>
      <c r="C33" s="3" t="s">
        <v>293</v>
      </c>
      <c r="D33" s="35" t="s">
        <v>187</v>
      </c>
      <c r="E33" s="37">
        <v>1538</v>
      </c>
      <c r="F33" s="37"/>
      <c r="G33" s="37">
        <v>156</v>
      </c>
      <c r="H33" s="36"/>
      <c r="I33" s="37"/>
      <c r="J33" s="37">
        <v>2637</v>
      </c>
      <c r="K33" s="36">
        <v>37</v>
      </c>
      <c r="L33" s="37">
        <v>4200</v>
      </c>
      <c r="M33" s="38">
        <f t="shared" si="0"/>
        <v>1.5927189988623436</v>
      </c>
      <c r="N33" s="39">
        <v>43647</v>
      </c>
      <c r="O33" s="39">
        <v>44012</v>
      </c>
      <c r="P33" s="40">
        <v>35</v>
      </c>
      <c r="Q33" s="40">
        <v>0</v>
      </c>
      <c r="R33" s="40">
        <v>54</v>
      </c>
      <c r="S33" s="40">
        <v>89</v>
      </c>
      <c r="T33" s="40">
        <v>0</v>
      </c>
      <c r="U33" s="40">
        <v>89</v>
      </c>
      <c r="V33" s="40">
        <v>0</v>
      </c>
      <c r="W33" s="40">
        <v>2</v>
      </c>
      <c r="X33" s="41">
        <v>164416</v>
      </c>
      <c r="Y33" s="42">
        <f t="shared" si="1"/>
        <v>62.34963974213121</v>
      </c>
      <c r="Z33" s="41">
        <v>40</v>
      </c>
      <c r="AA33" s="41">
        <v>40</v>
      </c>
      <c r="AB33" s="41">
        <v>3617</v>
      </c>
      <c r="AC33" s="41">
        <v>7373</v>
      </c>
      <c r="AD33" s="41">
        <v>10990</v>
      </c>
      <c r="AE33" s="41">
        <v>175406</v>
      </c>
      <c r="AF33" s="41">
        <v>29738</v>
      </c>
      <c r="AG33" s="41">
        <v>205144</v>
      </c>
      <c r="AH33" s="41">
        <v>200</v>
      </c>
      <c r="AI33" s="53"/>
      <c r="AJ33" s="53"/>
      <c r="AK33" s="41">
        <v>200</v>
      </c>
      <c r="AL33" s="53"/>
      <c r="AM33" s="43">
        <v>390</v>
      </c>
      <c r="AN33" s="41">
        <v>0</v>
      </c>
      <c r="AO33" s="41">
        <v>390</v>
      </c>
      <c r="AP33" s="41">
        <v>0</v>
      </c>
      <c r="AQ33" s="41">
        <v>590</v>
      </c>
      <c r="AR33" s="41">
        <v>0</v>
      </c>
      <c r="AS33" s="44">
        <v>17800</v>
      </c>
      <c r="AT33" s="44">
        <v>0</v>
      </c>
      <c r="AU33" s="44">
        <v>0</v>
      </c>
      <c r="AV33" s="44">
        <v>17800</v>
      </c>
      <c r="AW33" s="44">
        <v>35600</v>
      </c>
      <c r="AX33" s="45">
        <v>8698</v>
      </c>
      <c r="AY33" s="45">
        <v>3670</v>
      </c>
      <c r="AZ33" s="45">
        <v>1729</v>
      </c>
      <c r="BA33" s="45">
        <v>14097</v>
      </c>
      <c r="BB33" s="46">
        <f t="shared" si="2"/>
        <v>5.3458475540386807</v>
      </c>
      <c r="BC33" s="45">
        <v>93271</v>
      </c>
      <c r="BD33" s="45">
        <v>43040</v>
      </c>
      <c r="BE33" s="45">
        <v>136311</v>
      </c>
      <c r="BF33" s="45">
        <v>32455</v>
      </c>
      <c r="BG33" s="45">
        <v>205144</v>
      </c>
      <c r="BH33" s="45">
        <v>182863</v>
      </c>
      <c r="BI33" s="45">
        <v>390</v>
      </c>
      <c r="BJ33" s="45">
        <v>17800</v>
      </c>
      <c r="BK33" s="48">
        <v>12212</v>
      </c>
      <c r="BL33" s="48">
        <v>5933</v>
      </c>
      <c r="BM33" s="48">
        <v>18145</v>
      </c>
      <c r="BN33" s="48">
        <v>17439</v>
      </c>
      <c r="BO33" s="47"/>
      <c r="BP33" s="47"/>
      <c r="BQ33" s="48">
        <v>1557</v>
      </c>
      <c r="BR33" s="47">
        <v>875</v>
      </c>
      <c r="BS33" s="47">
        <v>200</v>
      </c>
      <c r="BT33" s="48">
        <v>1075</v>
      </c>
      <c r="BU33" s="48">
        <v>19839</v>
      </c>
      <c r="BV33" s="48">
        <v>58055</v>
      </c>
      <c r="BW33" s="47">
        <v>12</v>
      </c>
      <c r="BX33" s="47">
        <v>2</v>
      </c>
      <c r="BY33" s="47">
        <v>14</v>
      </c>
      <c r="BZ33" s="47">
        <v>54</v>
      </c>
      <c r="CA33" s="49"/>
      <c r="CB33" s="49"/>
      <c r="CC33" s="51">
        <v>1998</v>
      </c>
      <c r="CD33" s="50">
        <f t="shared" si="10"/>
        <v>0.75767918088737196</v>
      </c>
      <c r="CE33" s="52"/>
      <c r="CF33" s="52" t="s">
        <v>488</v>
      </c>
      <c r="CG33" s="50"/>
      <c r="CH33" s="49">
        <v>0</v>
      </c>
      <c r="CI33" s="52"/>
      <c r="CJ33" s="52" t="s">
        <v>488</v>
      </c>
      <c r="CK33" s="51">
        <v>5163</v>
      </c>
      <c r="CL33" s="49">
        <v>751</v>
      </c>
      <c r="CM33" s="49"/>
      <c r="CN33" s="49"/>
      <c r="CO33" s="51">
        <v>18688</v>
      </c>
      <c r="CP33" s="49">
        <v>996</v>
      </c>
      <c r="CQ33" s="51">
        <v>24602</v>
      </c>
      <c r="CR33" s="50">
        <f t="shared" si="5"/>
        <v>9.3295411452408032</v>
      </c>
      <c r="CS33" s="50"/>
      <c r="CT33" s="49">
        <v>131</v>
      </c>
      <c r="CU33" s="49">
        <v>127</v>
      </c>
      <c r="CV33" s="49">
        <v>69</v>
      </c>
      <c r="CW33" s="49">
        <v>44</v>
      </c>
      <c r="CX33" s="49">
        <v>0</v>
      </c>
      <c r="CY33" s="49">
        <v>113</v>
      </c>
      <c r="CZ33" s="49">
        <v>15</v>
      </c>
      <c r="DA33" s="49">
        <v>885</v>
      </c>
      <c r="DB33" s="49">
        <v>454</v>
      </c>
      <c r="DC33" s="49">
        <v>0</v>
      </c>
      <c r="DD33" s="51">
        <v>1339</v>
      </c>
      <c r="DE33" s="49">
        <v>22</v>
      </c>
      <c r="DF33" s="49">
        <v>26</v>
      </c>
      <c r="DG33" s="49">
        <v>0</v>
      </c>
      <c r="DH33" s="49">
        <v>48</v>
      </c>
      <c r="DI33" s="51">
        <v>161</v>
      </c>
      <c r="DJ33" s="49">
        <v>264</v>
      </c>
      <c r="DK33" s="49">
        <v>151</v>
      </c>
      <c r="DL33" s="49">
        <v>0</v>
      </c>
      <c r="DM33" s="51">
        <v>415</v>
      </c>
      <c r="DN33" s="51">
        <v>1754</v>
      </c>
      <c r="DO33" s="50">
        <f t="shared" si="7"/>
        <v>0.66514979142965491</v>
      </c>
      <c r="DP33" s="49">
        <v>49</v>
      </c>
      <c r="DQ33" s="49">
        <v>5</v>
      </c>
      <c r="DR33" s="49">
        <v>67</v>
      </c>
      <c r="DS33" s="49">
        <v>0</v>
      </c>
      <c r="DT33" s="49">
        <v>0</v>
      </c>
      <c r="DU33" s="49">
        <v>27</v>
      </c>
      <c r="DV33" s="49">
        <v>0</v>
      </c>
      <c r="DW33" s="49">
        <v>0</v>
      </c>
      <c r="DX33" s="49">
        <v>7</v>
      </c>
      <c r="DY33" s="49">
        <v>200</v>
      </c>
      <c r="DZ33" s="51">
        <v>7030</v>
      </c>
      <c r="EA33" s="51">
        <v>9374</v>
      </c>
      <c r="EB33" s="49"/>
    </row>
    <row r="34" spans="1:132" s="3" customFormat="1">
      <c r="A34" s="3" t="s">
        <v>129</v>
      </c>
      <c r="B34" s="3" t="s">
        <v>411</v>
      </c>
      <c r="C34" s="3" t="s">
        <v>294</v>
      </c>
      <c r="D34" s="35" t="s">
        <v>187</v>
      </c>
      <c r="E34" s="37">
        <v>1428</v>
      </c>
      <c r="F34" s="37"/>
      <c r="G34" s="37">
        <v>112</v>
      </c>
      <c r="H34" s="36"/>
      <c r="I34" s="37"/>
      <c r="J34" s="37">
        <v>4137</v>
      </c>
      <c r="K34" s="36">
        <v>36</v>
      </c>
      <c r="L34" s="37">
        <v>5000</v>
      </c>
      <c r="M34" s="38">
        <f t="shared" si="0"/>
        <v>1.2086052695189751</v>
      </c>
      <c r="N34" s="39">
        <v>43647</v>
      </c>
      <c r="O34" s="39">
        <v>44012</v>
      </c>
      <c r="P34" s="40">
        <v>32</v>
      </c>
      <c r="Q34" s="40">
        <v>32</v>
      </c>
      <c r="R34" s="40">
        <v>0</v>
      </c>
      <c r="S34" s="40">
        <v>64</v>
      </c>
      <c r="T34" s="40">
        <v>57</v>
      </c>
      <c r="U34" s="40">
        <v>121</v>
      </c>
      <c r="V34" s="40">
        <v>0</v>
      </c>
      <c r="W34" s="40">
        <v>18</v>
      </c>
      <c r="X34" s="41">
        <v>219118</v>
      </c>
      <c r="Y34" s="42">
        <f t="shared" si="1"/>
        <v>52.965433889291759</v>
      </c>
      <c r="Z34" s="41">
        <v>0</v>
      </c>
      <c r="AA34" s="41">
        <v>35</v>
      </c>
      <c r="AB34" s="41">
        <v>1085</v>
      </c>
      <c r="AC34" s="41">
        <v>2045</v>
      </c>
      <c r="AD34" s="41">
        <v>3130</v>
      </c>
      <c r="AE34" s="41">
        <v>222248</v>
      </c>
      <c r="AF34" s="41">
        <v>0</v>
      </c>
      <c r="AG34" s="41">
        <v>222248</v>
      </c>
      <c r="AH34" s="41">
        <v>200</v>
      </c>
      <c r="AI34" s="41">
        <v>0</v>
      </c>
      <c r="AJ34" s="41">
        <v>0</v>
      </c>
      <c r="AK34" s="41">
        <v>200</v>
      </c>
      <c r="AL34" s="41">
        <v>0</v>
      </c>
      <c r="AM34" s="41">
        <v>390</v>
      </c>
      <c r="AN34" s="41">
        <v>0</v>
      </c>
      <c r="AO34" s="41">
        <v>390</v>
      </c>
      <c r="AP34" s="41">
        <v>0</v>
      </c>
      <c r="AQ34" s="41">
        <v>590</v>
      </c>
      <c r="AR34" s="41">
        <v>1250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5"/>
      <c r="AY34" s="45"/>
      <c r="AZ34" s="45"/>
      <c r="BA34" s="45">
        <v>14663</v>
      </c>
      <c r="BB34" s="46">
        <f t="shared" si="2"/>
        <v>3.5443558133913462</v>
      </c>
      <c r="BC34" s="45">
        <v>146519</v>
      </c>
      <c r="BD34" s="45">
        <v>29670</v>
      </c>
      <c r="BE34" s="45">
        <v>176189</v>
      </c>
      <c r="BF34" s="45">
        <v>21266</v>
      </c>
      <c r="BG34" s="45">
        <v>222248</v>
      </c>
      <c r="BH34" s="45">
        <v>212118</v>
      </c>
      <c r="BI34" s="45">
        <v>0</v>
      </c>
      <c r="BJ34" s="45">
        <v>0</v>
      </c>
      <c r="BK34" s="48">
        <v>10823</v>
      </c>
      <c r="BL34" s="48">
        <v>8018</v>
      </c>
      <c r="BM34" s="48">
        <v>18841</v>
      </c>
      <c r="BN34" s="48">
        <v>16267</v>
      </c>
      <c r="BO34" s="48">
        <v>1226</v>
      </c>
      <c r="BP34" s="47">
        <v>305</v>
      </c>
      <c r="BQ34" s="48">
        <v>1531</v>
      </c>
      <c r="BR34" s="48">
        <v>1150</v>
      </c>
      <c r="BS34" s="47">
        <v>310</v>
      </c>
      <c r="BT34" s="48">
        <v>1460</v>
      </c>
      <c r="BU34" s="48">
        <v>8336</v>
      </c>
      <c r="BV34" s="48">
        <v>46435</v>
      </c>
      <c r="BW34" s="47">
        <v>58</v>
      </c>
      <c r="BX34" s="47">
        <v>0</v>
      </c>
      <c r="BY34" s="47">
        <v>58</v>
      </c>
      <c r="BZ34" s="47">
        <v>51</v>
      </c>
      <c r="CA34" s="51">
        <v>1855</v>
      </c>
      <c r="CB34" s="49">
        <v>389</v>
      </c>
      <c r="CC34" s="51">
        <v>2244</v>
      </c>
      <c r="CD34" s="50">
        <f t="shared" si="10"/>
        <v>0.54242204496011603</v>
      </c>
      <c r="CE34" s="51">
        <v>22500</v>
      </c>
      <c r="CF34" s="52" t="s">
        <v>488</v>
      </c>
      <c r="CG34" s="50">
        <f t="shared" ref="CG34:CG41" si="11">CE34/J34</f>
        <v>5.4387237128353876</v>
      </c>
      <c r="CH34" s="52"/>
      <c r="CI34" s="51">
        <v>1095</v>
      </c>
      <c r="CJ34" s="52" t="s">
        <v>488</v>
      </c>
      <c r="CK34" s="51">
        <v>5516</v>
      </c>
      <c r="CL34" s="49">
        <v>172</v>
      </c>
      <c r="CM34" s="51">
        <v>11753</v>
      </c>
      <c r="CN34" s="49">
        <v>17519</v>
      </c>
      <c r="CO34" s="51">
        <v>29272</v>
      </c>
      <c r="CP34" s="51">
        <v>3924</v>
      </c>
      <c r="CQ34" s="51">
        <v>34960</v>
      </c>
      <c r="CR34" s="50">
        <f t="shared" si="5"/>
        <v>8.4505680444766735</v>
      </c>
      <c r="CS34" s="50">
        <f t="shared" ref="CS34:CS41" si="12">CQ34/CE34</f>
        <v>1.5537777777777777</v>
      </c>
      <c r="CT34" s="49">
        <v>405</v>
      </c>
      <c r="CU34" s="49">
        <v>387</v>
      </c>
      <c r="CV34" s="49">
        <v>69</v>
      </c>
      <c r="CW34" s="49">
        <v>129</v>
      </c>
      <c r="CX34" s="49">
        <v>9</v>
      </c>
      <c r="CY34" s="49">
        <v>207</v>
      </c>
      <c r="CZ34" s="49">
        <v>14</v>
      </c>
      <c r="DA34" s="49">
        <v>987</v>
      </c>
      <c r="DB34" s="51">
        <v>3239</v>
      </c>
      <c r="DC34" s="49">
        <v>214</v>
      </c>
      <c r="DD34" s="51">
        <v>4440</v>
      </c>
      <c r="DE34" s="49">
        <v>0</v>
      </c>
      <c r="DF34" s="49">
        <v>0</v>
      </c>
      <c r="DG34" s="49">
        <v>0</v>
      </c>
      <c r="DH34" s="49">
        <v>0</v>
      </c>
      <c r="DI34" s="51">
        <v>207</v>
      </c>
      <c r="DJ34" s="49">
        <v>0</v>
      </c>
      <c r="DK34" s="49">
        <v>0</v>
      </c>
      <c r="DL34" s="49">
        <v>0</v>
      </c>
      <c r="DM34" s="51">
        <v>0</v>
      </c>
      <c r="DN34" s="51">
        <v>4440</v>
      </c>
      <c r="DO34" s="50">
        <f t="shared" si="7"/>
        <v>1.07324147933285</v>
      </c>
      <c r="DP34" s="49">
        <v>18</v>
      </c>
      <c r="DQ34" s="49">
        <v>7</v>
      </c>
      <c r="DR34" s="49">
        <v>303</v>
      </c>
      <c r="DS34" s="49">
        <v>5</v>
      </c>
      <c r="DT34" s="49">
        <v>130</v>
      </c>
      <c r="DU34" s="49">
        <v>0</v>
      </c>
      <c r="DV34" s="49">
        <v>19</v>
      </c>
      <c r="DW34" s="49">
        <v>0</v>
      </c>
      <c r="DX34" s="49">
        <v>6</v>
      </c>
      <c r="DY34" s="49">
        <v>732</v>
      </c>
      <c r="DZ34" s="51">
        <v>1344</v>
      </c>
      <c r="EA34" s="49"/>
      <c r="EB34" s="51">
        <v>8997</v>
      </c>
    </row>
    <row r="35" spans="1:132" s="3" customFormat="1">
      <c r="A35" s="3" t="s">
        <v>134</v>
      </c>
      <c r="B35" s="3" t="s">
        <v>416</v>
      </c>
      <c r="C35" s="3" t="s">
        <v>282</v>
      </c>
      <c r="D35" s="35" t="s">
        <v>188</v>
      </c>
      <c r="E35" s="37">
        <v>1148</v>
      </c>
      <c r="F35" s="37">
        <v>54</v>
      </c>
      <c r="G35" s="37">
        <v>408</v>
      </c>
      <c r="H35" s="36"/>
      <c r="I35" s="37"/>
      <c r="J35" s="37">
        <v>2819</v>
      </c>
      <c r="K35" s="36">
        <v>26</v>
      </c>
      <c r="L35" s="37">
        <v>1085</v>
      </c>
      <c r="M35" s="38">
        <f t="shared" si="0"/>
        <v>0.38488825824760553</v>
      </c>
      <c r="N35" s="39">
        <v>43647</v>
      </c>
      <c r="O35" s="39">
        <v>44012</v>
      </c>
      <c r="P35" s="40">
        <v>0</v>
      </c>
      <c r="Q35" s="40">
        <v>0</v>
      </c>
      <c r="R35" s="40">
        <v>44</v>
      </c>
      <c r="S35" s="40">
        <v>44</v>
      </c>
      <c r="T35" s="40">
        <v>23</v>
      </c>
      <c r="U35" s="40">
        <v>67</v>
      </c>
      <c r="V35" s="40">
        <v>0</v>
      </c>
      <c r="W35" s="40">
        <v>22</v>
      </c>
      <c r="X35" s="41">
        <v>74405</v>
      </c>
      <c r="Y35" s="42">
        <f t="shared" si="1"/>
        <v>26.394111387016672</v>
      </c>
      <c r="Z35" s="41">
        <v>0</v>
      </c>
      <c r="AA35" s="41">
        <v>0</v>
      </c>
      <c r="AB35" s="41">
        <v>0</v>
      </c>
      <c r="AC35" s="41">
        <v>10171</v>
      </c>
      <c r="AD35" s="41">
        <v>10171</v>
      </c>
      <c r="AE35" s="41">
        <v>84576</v>
      </c>
      <c r="AF35" s="41">
        <v>0</v>
      </c>
      <c r="AG35" s="41">
        <v>84576</v>
      </c>
      <c r="AH35" s="41">
        <v>200</v>
      </c>
      <c r="AI35" s="41">
        <v>0</v>
      </c>
      <c r="AJ35" s="41">
        <v>0</v>
      </c>
      <c r="AK35" s="41">
        <v>200</v>
      </c>
      <c r="AL35" s="41">
        <v>0</v>
      </c>
      <c r="AM35" s="43">
        <v>390</v>
      </c>
      <c r="AN35" s="41">
        <v>13312</v>
      </c>
      <c r="AO35" s="41">
        <v>13702</v>
      </c>
      <c r="AP35" s="41">
        <v>0</v>
      </c>
      <c r="AQ35" s="41">
        <v>13902</v>
      </c>
      <c r="AR35" s="41">
        <v>9428</v>
      </c>
      <c r="AS35" s="44">
        <v>0</v>
      </c>
      <c r="AT35" s="44">
        <v>14018</v>
      </c>
      <c r="AU35" s="44">
        <v>90764</v>
      </c>
      <c r="AV35" s="44">
        <v>7694</v>
      </c>
      <c r="AW35" s="44">
        <v>112476</v>
      </c>
      <c r="AX35" s="45">
        <v>4863</v>
      </c>
      <c r="AY35" s="45">
        <v>392</v>
      </c>
      <c r="AZ35" s="45">
        <v>0</v>
      </c>
      <c r="BA35" s="45">
        <v>5255</v>
      </c>
      <c r="BB35" s="46">
        <f t="shared" si="2"/>
        <v>1.8641362185172048</v>
      </c>
      <c r="BC35" s="45">
        <v>57412</v>
      </c>
      <c r="BD35" s="45">
        <v>4333</v>
      </c>
      <c r="BE35" s="45">
        <v>61745</v>
      </c>
      <c r="BF35" s="45">
        <v>11567</v>
      </c>
      <c r="BG35" s="45">
        <v>84576</v>
      </c>
      <c r="BH35" s="45">
        <v>78567</v>
      </c>
      <c r="BI35" s="45">
        <v>1872</v>
      </c>
      <c r="BJ35" s="45">
        <v>358018</v>
      </c>
      <c r="BK35" s="48">
        <v>4197</v>
      </c>
      <c r="BL35" s="48">
        <v>2848</v>
      </c>
      <c r="BM35" s="48">
        <v>7045</v>
      </c>
      <c r="BN35" s="48">
        <v>16598</v>
      </c>
      <c r="BO35" s="47">
        <v>397</v>
      </c>
      <c r="BP35" s="47">
        <v>139</v>
      </c>
      <c r="BQ35" s="47">
        <v>536</v>
      </c>
      <c r="BR35" s="47">
        <v>75</v>
      </c>
      <c r="BS35" s="47">
        <v>12</v>
      </c>
      <c r="BT35" s="47">
        <v>87</v>
      </c>
      <c r="BU35" s="48">
        <v>9097</v>
      </c>
      <c r="BV35" s="48">
        <v>33363</v>
      </c>
      <c r="BW35" s="47">
        <v>5</v>
      </c>
      <c r="BX35" s="47">
        <v>1</v>
      </c>
      <c r="BY35" s="47">
        <v>6</v>
      </c>
      <c r="BZ35" s="47">
        <v>51</v>
      </c>
      <c r="CA35" s="51">
        <v>1036</v>
      </c>
      <c r="CB35" s="49">
        <v>88</v>
      </c>
      <c r="CC35" s="51">
        <v>1124</v>
      </c>
      <c r="CD35" s="50">
        <f t="shared" si="10"/>
        <v>0.39872295140120612</v>
      </c>
      <c r="CE35" s="49">
        <v>389</v>
      </c>
      <c r="CF35" s="52" t="s">
        <v>488</v>
      </c>
      <c r="CG35" s="50">
        <f t="shared" si="11"/>
        <v>0.13799219581411848</v>
      </c>
      <c r="CH35" s="49">
        <v>406</v>
      </c>
      <c r="CI35" s="49">
        <v>112</v>
      </c>
      <c r="CJ35" s="52" t="s">
        <v>489</v>
      </c>
      <c r="CK35" s="51">
        <v>1565</v>
      </c>
      <c r="CL35" s="49">
        <v>2</v>
      </c>
      <c r="CM35" s="51">
        <v>2090</v>
      </c>
      <c r="CN35" s="51">
        <v>2401</v>
      </c>
      <c r="CO35" s="51">
        <v>4491</v>
      </c>
      <c r="CP35" s="49">
        <v>627</v>
      </c>
      <c r="CQ35" s="51">
        <v>6058</v>
      </c>
      <c r="CR35" s="50">
        <f t="shared" si="5"/>
        <v>2.1489890031926215</v>
      </c>
      <c r="CS35" s="50">
        <f t="shared" si="12"/>
        <v>15.573264781491002</v>
      </c>
      <c r="CT35" s="49">
        <v>244</v>
      </c>
      <c r="CU35" s="49">
        <v>228</v>
      </c>
      <c r="CV35" s="49">
        <v>32</v>
      </c>
      <c r="CW35" s="49">
        <v>20</v>
      </c>
      <c r="CX35" s="49">
        <v>16</v>
      </c>
      <c r="CY35" s="49">
        <v>68</v>
      </c>
      <c r="CZ35" s="49">
        <v>2</v>
      </c>
      <c r="DA35" s="49">
        <v>224</v>
      </c>
      <c r="DB35" s="49">
        <v>162</v>
      </c>
      <c r="DC35" s="49">
        <v>102</v>
      </c>
      <c r="DD35" s="51">
        <v>488</v>
      </c>
      <c r="DE35" s="49">
        <v>20</v>
      </c>
      <c r="DF35" s="49">
        <v>9</v>
      </c>
      <c r="DG35" s="49">
        <v>13</v>
      </c>
      <c r="DH35" s="49">
        <v>42</v>
      </c>
      <c r="DI35" s="51">
        <v>110</v>
      </c>
      <c r="DJ35" s="49">
        <v>169</v>
      </c>
      <c r="DK35" s="49">
        <v>211</v>
      </c>
      <c r="DL35" s="49">
        <v>39</v>
      </c>
      <c r="DM35" s="51">
        <v>419</v>
      </c>
      <c r="DN35" s="51">
        <v>907</v>
      </c>
      <c r="DO35" s="50">
        <f t="shared" si="7"/>
        <v>0.32174529975168498</v>
      </c>
      <c r="DP35" s="49">
        <v>5</v>
      </c>
      <c r="DQ35" s="49">
        <v>40</v>
      </c>
      <c r="DR35" s="49">
        <v>397</v>
      </c>
      <c r="DS35" s="49">
        <v>664</v>
      </c>
      <c r="DT35" s="49">
        <v>664</v>
      </c>
      <c r="DU35" s="49">
        <v>8</v>
      </c>
      <c r="DV35" s="49">
        <v>0</v>
      </c>
      <c r="DW35" s="49">
        <v>40</v>
      </c>
      <c r="DX35" s="49">
        <v>117</v>
      </c>
      <c r="DY35" s="49">
        <v>5</v>
      </c>
      <c r="DZ35" s="49">
        <v>2</v>
      </c>
      <c r="EA35" s="49">
        <v>36</v>
      </c>
      <c r="EB35" s="49">
        <v>336</v>
      </c>
    </row>
    <row r="36" spans="1:132" s="3" customFormat="1">
      <c r="A36" s="3" t="s">
        <v>142</v>
      </c>
      <c r="B36" s="3" t="s">
        <v>422</v>
      </c>
      <c r="C36" s="3" t="s">
        <v>291</v>
      </c>
      <c r="D36" s="35" t="s">
        <v>188</v>
      </c>
      <c r="E36" s="37">
        <v>276</v>
      </c>
      <c r="F36" s="37"/>
      <c r="G36" s="37">
        <v>192</v>
      </c>
      <c r="H36" s="36"/>
      <c r="I36" s="37"/>
      <c r="J36" s="37">
        <v>3431</v>
      </c>
      <c r="K36" s="36">
        <v>19</v>
      </c>
      <c r="L36" s="37">
        <v>3376</v>
      </c>
      <c r="M36" s="38">
        <f t="shared" si="0"/>
        <v>0.98396968813756924</v>
      </c>
      <c r="N36" s="39">
        <v>43831</v>
      </c>
      <c r="O36" s="39">
        <v>44196</v>
      </c>
      <c r="P36" s="40">
        <v>0</v>
      </c>
      <c r="Q36" s="40">
        <v>20</v>
      </c>
      <c r="R36" s="40">
        <v>0</v>
      </c>
      <c r="S36" s="40">
        <v>20</v>
      </c>
      <c r="T36" s="40">
        <v>0</v>
      </c>
      <c r="U36" s="40">
        <v>20</v>
      </c>
      <c r="V36" s="40">
        <v>0</v>
      </c>
      <c r="W36" s="40">
        <v>12</v>
      </c>
      <c r="X36" s="41">
        <v>30000</v>
      </c>
      <c r="Y36" s="42">
        <f t="shared" si="1"/>
        <v>8.7438064704167875</v>
      </c>
      <c r="Z36" s="41">
        <v>0</v>
      </c>
      <c r="AA36" s="41">
        <v>0</v>
      </c>
      <c r="AB36" s="41">
        <v>0</v>
      </c>
      <c r="AC36" s="41">
        <v>10425</v>
      </c>
      <c r="AD36" s="41">
        <v>10425</v>
      </c>
      <c r="AE36" s="41">
        <v>40425</v>
      </c>
      <c r="AF36" s="41">
        <v>1983</v>
      </c>
      <c r="AG36" s="41">
        <v>42408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3">
        <v>0</v>
      </c>
      <c r="AN36" s="41">
        <v>0</v>
      </c>
      <c r="AO36" s="41">
        <v>0</v>
      </c>
      <c r="AP36" s="41">
        <v>5500</v>
      </c>
      <c r="AQ36" s="41">
        <v>5500</v>
      </c>
      <c r="AR36" s="41">
        <v>0</v>
      </c>
      <c r="AS36" s="44">
        <v>0</v>
      </c>
      <c r="AT36" s="44">
        <v>0</v>
      </c>
      <c r="AU36" s="44">
        <v>0</v>
      </c>
      <c r="AV36" s="44">
        <v>225985</v>
      </c>
      <c r="AW36" s="44">
        <v>225985</v>
      </c>
      <c r="AX36" s="45">
        <v>4529</v>
      </c>
      <c r="AY36" s="45">
        <v>450</v>
      </c>
      <c r="AZ36" s="45">
        <v>523</v>
      </c>
      <c r="BA36" s="45">
        <v>5502</v>
      </c>
      <c r="BB36" s="46">
        <f t="shared" si="2"/>
        <v>1.6036141066744389</v>
      </c>
      <c r="BC36" s="45">
        <v>21000</v>
      </c>
      <c r="BD36" s="45">
        <v>1596</v>
      </c>
      <c r="BE36" s="45">
        <v>22596</v>
      </c>
      <c r="BF36" s="45">
        <v>8456</v>
      </c>
      <c r="BG36" s="45">
        <v>42408</v>
      </c>
      <c r="BH36" s="45">
        <v>36554</v>
      </c>
      <c r="BI36" s="45">
        <v>0</v>
      </c>
      <c r="BJ36" s="45">
        <v>219998</v>
      </c>
      <c r="BK36" s="47"/>
      <c r="BL36" s="47"/>
      <c r="BM36" s="48">
        <v>9772</v>
      </c>
      <c r="BN36" s="48">
        <v>16598</v>
      </c>
      <c r="BO36" s="47"/>
      <c r="BP36" s="47"/>
      <c r="BQ36" s="47">
        <v>302</v>
      </c>
      <c r="BR36" s="47">
        <v>0</v>
      </c>
      <c r="BS36" s="47">
        <v>0</v>
      </c>
      <c r="BT36" s="47">
        <v>0</v>
      </c>
      <c r="BU36" s="48">
        <v>9097</v>
      </c>
      <c r="BV36" s="48">
        <v>35769</v>
      </c>
      <c r="BW36" s="47">
        <v>12</v>
      </c>
      <c r="BX36" s="47">
        <v>0</v>
      </c>
      <c r="BY36" s="47">
        <v>12</v>
      </c>
      <c r="BZ36" s="47">
        <v>51</v>
      </c>
      <c r="CA36" s="49"/>
      <c r="CB36" s="49"/>
      <c r="CC36" s="51">
        <v>1121</v>
      </c>
      <c r="CD36" s="50">
        <f t="shared" si="10"/>
        <v>0.32672690177790731</v>
      </c>
      <c r="CE36" s="49">
        <v>275</v>
      </c>
      <c r="CF36" s="52" t="s">
        <v>489</v>
      </c>
      <c r="CG36" s="50">
        <f t="shared" si="11"/>
        <v>8.0151559312153897E-2</v>
      </c>
      <c r="CH36" s="49">
        <v>98</v>
      </c>
      <c r="CI36" s="49">
        <v>42</v>
      </c>
      <c r="CJ36" s="52" t="s">
        <v>489</v>
      </c>
      <c r="CK36" s="49">
        <v>198</v>
      </c>
      <c r="CL36" s="49">
        <v>122</v>
      </c>
      <c r="CM36" s="49"/>
      <c r="CN36" s="49"/>
      <c r="CO36" s="49">
        <v>517</v>
      </c>
      <c r="CP36" s="49">
        <v>98</v>
      </c>
      <c r="CQ36" s="49">
        <v>837</v>
      </c>
      <c r="CR36" s="50">
        <f t="shared" si="5"/>
        <v>0.24395220052462838</v>
      </c>
      <c r="CS36" s="50">
        <f t="shared" si="12"/>
        <v>3.0436363636363635</v>
      </c>
      <c r="CT36" s="49">
        <v>35</v>
      </c>
      <c r="CU36" s="49">
        <v>36</v>
      </c>
      <c r="CV36" s="49">
        <v>0</v>
      </c>
      <c r="CW36" s="49">
        <v>0</v>
      </c>
      <c r="CX36" s="49">
        <v>0</v>
      </c>
      <c r="CY36" s="49">
        <v>1</v>
      </c>
      <c r="CZ36" s="49">
        <v>0</v>
      </c>
      <c r="DA36" s="49"/>
      <c r="DB36" s="49"/>
      <c r="DC36" s="49"/>
      <c r="DD36" s="51">
        <v>75</v>
      </c>
      <c r="DE36" s="49">
        <v>2</v>
      </c>
      <c r="DF36" s="49">
        <v>0</v>
      </c>
      <c r="DG36" s="49">
        <v>0</v>
      </c>
      <c r="DH36" s="49">
        <v>2</v>
      </c>
      <c r="DI36" s="51">
        <v>3</v>
      </c>
      <c r="DJ36" s="49">
        <v>11</v>
      </c>
      <c r="DK36" s="49">
        <v>0</v>
      </c>
      <c r="DL36" s="49">
        <v>0</v>
      </c>
      <c r="DM36" s="51">
        <v>11</v>
      </c>
      <c r="DN36" s="51">
        <v>86</v>
      </c>
      <c r="DO36" s="50">
        <f t="shared" si="7"/>
        <v>2.5065578548528127E-2</v>
      </c>
      <c r="DP36" s="49">
        <v>3</v>
      </c>
      <c r="DQ36" s="49">
        <v>0</v>
      </c>
      <c r="DR36" s="49">
        <v>0</v>
      </c>
      <c r="DS36" s="49">
        <v>2</v>
      </c>
      <c r="DT36" s="49">
        <v>55</v>
      </c>
      <c r="DU36" s="49">
        <v>3</v>
      </c>
      <c r="DV36" s="49">
        <v>2</v>
      </c>
      <c r="DW36" s="49">
        <v>0</v>
      </c>
      <c r="DX36" s="49">
        <v>5</v>
      </c>
      <c r="DY36" s="49">
        <v>0</v>
      </c>
      <c r="DZ36" s="49">
        <v>37</v>
      </c>
      <c r="EA36" s="49">
        <v>156</v>
      </c>
      <c r="EB36" s="49">
        <v>729</v>
      </c>
    </row>
    <row r="37" spans="1:132" s="3" customFormat="1">
      <c r="A37" s="3" t="s">
        <v>151</v>
      </c>
      <c r="B37" s="3" t="s">
        <v>431</v>
      </c>
      <c r="C37" s="3" t="s">
        <v>295</v>
      </c>
      <c r="D37" s="35" t="s">
        <v>187</v>
      </c>
      <c r="E37" s="37">
        <v>1548</v>
      </c>
      <c r="F37" s="37"/>
      <c r="G37" s="37">
        <v>120</v>
      </c>
      <c r="H37" s="36"/>
      <c r="I37" s="37"/>
      <c r="J37" s="37">
        <v>4436</v>
      </c>
      <c r="K37" s="36">
        <v>36</v>
      </c>
      <c r="L37" s="37">
        <v>6000</v>
      </c>
      <c r="M37" s="38">
        <f t="shared" si="0"/>
        <v>1.3525698827772767</v>
      </c>
      <c r="N37" s="39">
        <v>43647</v>
      </c>
      <c r="O37" s="39">
        <v>44012</v>
      </c>
      <c r="P37" s="40">
        <v>80</v>
      </c>
      <c r="Q37" s="40">
        <v>40</v>
      </c>
      <c r="R37" s="40">
        <v>80</v>
      </c>
      <c r="S37" s="40">
        <v>200</v>
      </c>
      <c r="T37" s="40">
        <v>15</v>
      </c>
      <c r="U37" s="40">
        <v>215</v>
      </c>
      <c r="V37" s="40">
        <v>0</v>
      </c>
      <c r="W37" s="40">
        <v>14</v>
      </c>
      <c r="X37" s="41">
        <v>564587</v>
      </c>
      <c r="Y37" s="42">
        <f t="shared" si="1"/>
        <v>127.27389540126239</v>
      </c>
      <c r="Z37" s="41">
        <v>20</v>
      </c>
      <c r="AA37" s="41">
        <v>0</v>
      </c>
      <c r="AB37" s="41">
        <v>2863</v>
      </c>
      <c r="AC37" s="41">
        <v>26554</v>
      </c>
      <c r="AD37" s="41">
        <v>29417</v>
      </c>
      <c r="AE37" s="41">
        <v>594004</v>
      </c>
      <c r="AF37" s="41">
        <v>16078</v>
      </c>
      <c r="AG37" s="41">
        <v>610082</v>
      </c>
      <c r="AH37" s="41">
        <v>200</v>
      </c>
      <c r="AI37" s="41">
        <v>0</v>
      </c>
      <c r="AJ37" s="41">
        <v>0</v>
      </c>
      <c r="AK37" s="41">
        <v>200</v>
      </c>
      <c r="AL37" s="41">
        <v>0</v>
      </c>
      <c r="AM37" s="43">
        <v>390</v>
      </c>
      <c r="AN37" s="41">
        <v>0</v>
      </c>
      <c r="AO37" s="41">
        <v>390</v>
      </c>
      <c r="AP37" s="41">
        <v>4000</v>
      </c>
      <c r="AQ37" s="41">
        <v>4590</v>
      </c>
      <c r="AR37" s="41">
        <v>500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5"/>
      <c r="AY37" s="45"/>
      <c r="AZ37" s="45"/>
      <c r="BA37" s="45">
        <v>43970</v>
      </c>
      <c r="BB37" s="46">
        <f t="shared" si="2"/>
        <v>9.9120829576194769</v>
      </c>
      <c r="BC37" s="45">
        <v>246133</v>
      </c>
      <c r="BD37" s="45">
        <v>129528</v>
      </c>
      <c r="BE37" s="45">
        <v>375661</v>
      </c>
      <c r="BF37" s="45">
        <v>61938</v>
      </c>
      <c r="BG37" s="45">
        <v>610082</v>
      </c>
      <c r="BH37" s="45">
        <v>481569</v>
      </c>
      <c r="BI37" s="45">
        <v>4590</v>
      </c>
      <c r="BJ37" s="45">
        <v>0</v>
      </c>
      <c r="BK37" s="48">
        <v>11281</v>
      </c>
      <c r="BL37" s="48">
        <v>8827</v>
      </c>
      <c r="BM37" s="48">
        <v>20108</v>
      </c>
      <c r="BN37" s="48">
        <v>13823</v>
      </c>
      <c r="BO37" s="48">
        <v>2819</v>
      </c>
      <c r="BP37" s="47">
        <v>775</v>
      </c>
      <c r="BQ37" s="48">
        <v>3594</v>
      </c>
      <c r="BR37" s="47">
        <v>449</v>
      </c>
      <c r="BS37" s="47">
        <v>652</v>
      </c>
      <c r="BT37" s="48">
        <v>1101</v>
      </c>
      <c r="BU37" s="48">
        <v>6188</v>
      </c>
      <c r="BV37" s="48">
        <v>44814</v>
      </c>
      <c r="BW37" s="47">
        <v>82</v>
      </c>
      <c r="BX37" s="47">
        <v>10</v>
      </c>
      <c r="BY37" s="47">
        <v>92</v>
      </c>
      <c r="BZ37" s="47">
        <v>53</v>
      </c>
      <c r="CA37" s="51">
        <v>5486</v>
      </c>
      <c r="CB37" s="49">
        <v>882</v>
      </c>
      <c r="CC37" s="51">
        <v>6368</v>
      </c>
      <c r="CD37" s="50">
        <f t="shared" si="10"/>
        <v>1.435527502254283</v>
      </c>
      <c r="CE37" s="51">
        <v>46000</v>
      </c>
      <c r="CF37" s="52" t="s">
        <v>489</v>
      </c>
      <c r="CG37" s="50">
        <f t="shared" si="11"/>
        <v>10.36970243462579</v>
      </c>
      <c r="CH37" s="49">
        <v>0</v>
      </c>
      <c r="CI37" s="52"/>
      <c r="CJ37" s="52" t="s">
        <v>489</v>
      </c>
      <c r="CK37" s="51">
        <v>5315</v>
      </c>
      <c r="CL37" s="51">
        <v>3072</v>
      </c>
      <c r="CM37" s="51">
        <v>22547</v>
      </c>
      <c r="CN37" s="51">
        <v>22708</v>
      </c>
      <c r="CO37" s="51">
        <v>45255</v>
      </c>
      <c r="CP37" s="52"/>
      <c r="CQ37" s="51">
        <v>53642</v>
      </c>
      <c r="CR37" s="50">
        <f t="shared" si="5"/>
        <v>12.092425608656447</v>
      </c>
      <c r="CS37" s="50">
        <f t="shared" si="12"/>
        <v>1.1661304347826087</v>
      </c>
      <c r="CT37" s="49">
        <v>423</v>
      </c>
      <c r="CU37" s="49">
        <v>508</v>
      </c>
      <c r="CV37" s="49">
        <v>38</v>
      </c>
      <c r="CW37" s="49">
        <v>151</v>
      </c>
      <c r="CX37" s="49">
        <v>0</v>
      </c>
      <c r="CY37" s="49">
        <v>189</v>
      </c>
      <c r="CZ37" s="49">
        <v>22</v>
      </c>
      <c r="DA37" s="49">
        <v>382</v>
      </c>
      <c r="DB37" s="51">
        <v>2455</v>
      </c>
      <c r="DC37" s="49">
        <v>0</v>
      </c>
      <c r="DD37" s="51">
        <v>2837</v>
      </c>
      <c r="DE37" s="49">
        <v>0</v>
      </c>
      <c r="DF37" s="49">
        <v>0</v>
      </c>
      <c r="DG37" s="49">
        <v>0</v>
      </c>
      <c r="DH37" s="49">
        <v>0</v>
      </c>
      <c r="DI37" s="51">
        <v>189</v>
      </c>
      <c r="DJ37" s="49">
        <v>0</v>
      </c>
      <c r="DK37" s="49">
        <v>0</v>
      </c>
      <c r="DL37" s="49">
        <v>0</v>
      </c>
      <c r="DM37" s="51">
        <v>0</v>
      </c>
      <c r="DN37" s="51">
        <v>2837</v>
      </c>
      <c r="DO37" s="50">
        <f t="shared" si="7"/>
        <v>0.63954012623985568</v>
      </c>
      <c r="DP37" s="49">
        <v>16</v>
      </c>
      <c r="DQ37" s="49">
        <v>0</v>
      </c>
      <c r="DR37" s="49">
        <v>0</v>
      </c>
      <c r="DS37" s="49">
        <v>0</v>
      </c>
      <c r="DT37" s="49">
        <v>0</v>
      </c>
      <c r="DU37" s="49">
        <v>0</v>
      </c>
      <c r="DV37" s="49">
        <v>0</v>
      </c>
      <c r="DW37" s="49">
        <v>11</v>
      </c>
      <c r="DX37" s="49">
        <v>10</v>
      </c>
      <c r="DY37" s="49">
        <v>71</v>
      </c>
      <c r="DZ37" s="51">
        <v>3044</v>
      </c>
      <c r="EA37" s="51">
        <v>6382</v>
      </c>
      <c r="EB37" s="51">
        <v>13892</v>
      </c>
    </row>
    <row r="38" spans="1:132" s="3" customFormat="1">
      <c r="A38" s="3" t="s">
        <v>166</v>
      </c>
      <c r="B38" s="3" t="s">
        <v>443</v>
      </c>
      <c r="C38" s="3" t="s">
        <v>282</v>
      </c>
      <c r="D38" s="35" t="s">
        <v>187</v>
      </c>
      <c r="E38" s="37">
        <v>1288</v>
      </c>
      <c r="F38" s="37"/>
      <c r="G38" s="37"/>
      <c r="H38" s="36"/>
      <c r="I38" s="37"/>
      <c r="J38" s="37">
        <v>2771</v>
      </c>
      <c r="K38" s="36">
        <v>41</v>
      </c>
      <c r="L38" s="37">
        <v>1126</v>
      </c>
      <c r="M38" s="38">
        <f t="shared" si="0"/>
        <v>0.40635149765427642</v>
      </c>
      <c r="N38" s="39">
        <v>43647</v>
      </c>
      <c r="O38" s="39">
        <v>44012</v>
      </c>
      <c r="P38" s="40">
        <v>40</v>
      </c>
      <c r="Q38" s="40">
        <v>0</v>
      </c>
      <c r="R38" s="40">
        <v>24</v>
      </c>
      <c r="S38" s="40">
        <v>64</v>
      </c>
      <c r="T38" s="40">
        <v>0</v>
      </c>
      <c r="U38" s="40">
        <v>64</v>
      </c>
      <c r="V38" s="40">
        <v>0</v>
      </c>
      <c r="W38" s="40">
        <v>0</v>
      </c>
      <c r="X38" s="41">
        <v>123766</v>
      </c>
      <c r="Y38" s="42">
        <f t="shared" si="1"/>
        <v>44.664741970407796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123766</v>
      </c>
      <c r="AF38" s="41">
        <v>0</v>
      </c>
      <c r="AG38" s="41">
        <v>123766</v>
      </c>
      <c r="AH38" s="41">
        <v>200</v>
      </c>
      <c r="AI38" s="41">
        <v>0</v>
      </c>
      <c r="AJ38" s="41">
        <v>0</v>
      </c>
      <c r="AK38" s="41">
        <v>200</v>
      </c>
      <c r="AL38" s="41">
        <v>0</v>
      </c>
      <c r="AM38" s="43">
        <v>390</v>
      </c>
      <c r="AN38" s="41">
        <v>0</v>
      </c>
      <c r="AO38" s="41">
        <v>390</v>
      </c>
      <c r="AP38" s="41">
        <v>0</v>
      </c>
      <c r="AQ38" s="41">
        <v>590</v>
      </c>
      <c r="AR38" s="41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5"/>
      <c r="AY38" s="45"/>
      <c r="AZ38" s="45"/>
      <c r="BA38" s="45">
        <v>2145</v>
      </c>
      <c r="BB38" s="46">
        <f t="shared" si="2"/>
        <v>0.77408877661494047</v>
      </c>
      <c r="BC38" s="45">
        <v>67927</v>
      </c>
      <c r="BD38" s="45">
        <v>35497</v>
      </c>
      <c r="BE38" s="45">
        <v>103424</v>
      </c>
      <c r="BF38" s="45">
        <v>18978</v>
      </c>
      <c r="BG38" s="45">
        <v>123766</v>
      </c>
      <c r="BH38" s="45">
        <v>124547</v>
      </c>
      <c r="BI38" s="45">
        <v>0</v>
      </c>
      <c r="BJ38" s="45">
        <v>0</v>
      </c>
      <c r="BK38" s="48">
        <v>5358</v>
      </c>
      <c r="BL38" s="48">
        <v>3805</v>
      </c>
      <c r="BM38" s="48">
        <v>9163</v>
      </c>
      <c r="BN38" s="48">
        <v>16598</v>
      </c>
      <c r="BO38" s="47">
        <v>396</v>
      </c>
      <c r="BP38" s="47">
        <v>117</v>
      </c>
      <c r="BQ38" s="47">
        <v>513</v>
      </c>
      <c r="BR38" s="47">
        <v>396</v>
      </c>
      <c r="BS38" s="47">
        <v>142</v>
      </c>
      <c r="BT38" s="47">
        <v>538</v>
      </c>
      <c r="BU38" s="48">
        <v>9097</v>
      </c>
      <c r="BV38" s="48">
        <v>35909</v>
      </c>
      <c r="BW38" s="47">
        <v>2</v>
      </c>
      <c r="BX38" s="47">
        <v>1</v>
      </c>
      <c r="BY38" s="47">
        <v>3</v>
      </c>
      <c r="BZ38" s="47">
        <v>51</v>
      </c>
      <c r="CA38" s="49">
        <v>805</v>
      </c>
      <c r="CB38" s="49">
        <v>141</v>
      </c>
      <c r="CC38" s="49">
        <v>946</v>
      </c>
      <c r="CD38" s="50">
        <f t="shared" si="10"/>
        <v>0.34139299891735836</v>
      </c>
      <c r="CE38" s="51">
        <v>3369</v>
      </c>
      <c r="CF38" s="52" t="s">
        <v>489</v>
      </c>
      <c r="CG38" s="50">
        <f t="shared" si="11"/>
        <v>1.2158065680259833</v>
      </c>
      <c r="CH38" s="49">
        <v>0</v>
      </c>
      <c r="CI38" s="49">
        <v>120</v>
      </c>
      <c r="CJ38" s="52" t="s">
        <v>489</v>
      </c>
      <c r="CK38" s="51">
        <v>1720</v>
      </c>
      <c r="CL38" s="49">
        <v>100</v>
      </c>
      <c r="CM38" s="51">
        <v>2400</v>
      </c>
      <c r="CN38" s="49">
        <v>2079</v>
      </c>
      <c r="CO38" s="51">
        <v>4479</v>
      </c>
      <c r="CP38" s="49">
        <v>0</v>
      </c>
      <c r="CQ38" s="51">
        <v>6299</v>
      </c>
      <c r="CR38" s="50">
        <f t="shared" si="5"/>
        <v>2.2731865752435945</v>
      </c>
      <c r="CS38" s="50">
        <f t="shared" si="12"/>
        <v>1.8696942712971207</v>
      </c>
      <c r="CT38" s="49">
        <v>111</v>
      </c>
      <c r="CU38" s="49">
        <v>132</v>
      </c>
      <c r="CV38" s="49">
        <v>20</v>
      </c>
      <c r="CW38" s="49">
        <v>86</v>
      </c>
      <c r="CX38" s="49">
        <v>9</v>
      </c>
      <c r="CY38" s="49">
        <v>115</v>
      </c>
      <c r="CZ38" s="49">
        <v>14</v>
      </c>
      <c r="DA38" s="49">
        <v>490</v>
      </c>
      <c r="DB38" s="49">
        <v>342</v>
      </c>
      <c r="DC38" s="49">
        <v>72</v>
      </c>
      <c r="DD38" s="51">
        <v>904</v>
      </c>
      <c r="DE38" s="49">
        <v>0</v>
      </c>
      <c r="DF38" s="49">
        <v>0</v>
      </c>
      <c r="DG38" s="49">
        <v>0</v>
      </c>
      <c r="DH38" s="49">
        <v>0</v>
      </c>
      <c r="DI38" s="51">
        <v>115</v>
      </c>
      <c r="DJ38" s="49">
        <v>0</v>
      </c>
      <c r="DK38" s="49">
        <v>0</v>
      </c>
      <c r="DL38" s="49">
        <v>0</v>
      </c>
      <c r="DM38" s="51">
        <v>0</v>
      </c>
      <c r="DN38" s="51">
        <v>904</v>
      </c>
      <c r="DO38" s="50">
        <f t="shared" si="7"/>
        <v>0.32623601587874412</v>
      </c>
      <c r="DP38" s="49">
        <v>2</v>
      </c>
      <c r="DQ38" s="49">
        <v>36</v>
      </c>
      <c r="DR38" s="51">
        <v>1196</v>
      </c>
      <c r="DS38" s="49">
        <v>1</v>
      </c>
      <c r="DT38" s="49">
        <v>10</v>
      </c>
      <c r="DU38" s="49">
        <v>4</v>
      </c>
      <c r="DV38" s="49">
        <v>3</v>
      </c>
      <c r="DW38" s="49">
        <v>5</v>
      </c>
      <c r="DX38" s="49">
        <v>193</v>
      </c>
      <c r="DY38" s="49">
        <v>25</v>
      </c>
      <c r="DZ38" s="49">
        <v>126</v>
      </c>
      <c r="EA38" s="49"/>
      <c r="EB38" s="51">
        <v>1197</v>
      </c>
    </row>
    <row r="39" spans="1:132" s="3" customFormat="1">
      <c r="A39" s="3" t="s">
        <v>173</v>
      </c>
      <c r="B39" s="3" t="s">
        <v>448</v>
      </c>
      <c r="C39" s="3" t="s">
        <v>293</v>
      </c>
      <c r="D39" s="83" t="s">
        <v>188</v>
      </c>
      <c r="E39" s="37">
        <v>652</v>
      </c>
      <c r="F39" s="37"/>
      <c r="G39" s="37">
        <v>76</v>
      </c>
      <c r="H39" s="36"/>
      <c r="I39" s="37"/>
      <c r="J39" s="37">
        <v>3046</v>
      </c>
      <c r="K39" s="36">
        <v>42</v>
      </c>
      <c r="L39" s="37">
        <v>1224</v>
      </c>
      <c r="M39" s="38">
        <f t="shared" si="0"/>
        <v>0.40183847669074196</v>
      </c>
      <c r="N39" s="39">
        <v>43647</v>
      </c>
      <c r="O39" s="39">
        <v>44012</v>
      </c>
      <c r="P39" s="40">
        <v>0</v>
      </c>
      <c r="Q39" s="40">
        <v>0</v>
      </c>
      <c r="R39" s="40">
        <v>13</v>
      </c>
      <c r="S39" s="40">
        <v>13</v>
      </c>
      <c r="T39" s="40">
        <v>1</v>
      </c>
      <c r="U39" s="40">
        <v>14</v>
      </c>
      <c r="V39" s="40">
        <v>0</v>
      </c>
      <c r="W39" s="40">
        <v>17</v>
      </c>
      <c r="X39" s="41">
        <v>8400</v>
      </c>
      <c r="Y39" s="42">
        <f t="shared" si="1"/>
        <v>2.757715036112935</v>
      </c>
      <c r="Z39" s="41">
        <v>0</v>
      </c>
      <c r="AA39" s="41">
        <v>0</v>
      </c>
      <c r="AB39" s="41">
        <v>0</v>
      </c>
      <c r="AC39" s="41">
        <v>17054</v>
      </c>
      <c r="AD39" s="41">
        <v>17054</v>
      </c>
      <c r="AE39" s="41">
        <v>25454</v>
      </c>
      <c r="AF39" s="41">
        <v>0</v>
      </c>
      <c r="AG39" s="41">
        <v>25454</v>
      </c>
      <c r="AH39" s="41">
        <v>200</v>
      </c>
      <c r="AI39" s="41">
        <v>0</v>
      </c>
      <c r="AJ39" s="41">
        <v>0</v>
      </c>
      <c r="AK39" s="41">
        <v>200</v>
      </c>
      <c r="AL39" s="41">
        <v>0</v>
      </c>
      <c r="AM39" s="43">
        <v>390</v>
      </c>
      <c r="AN39" s="41">
        <v>0</v>
      </c>
      <c r="AO39" s="41">
        <v>390</v>
      </c>
      <c r="AP39" s="41">
        <v>6150</v>
      </c>
      <c r="AQ39" s="41">
        <v>6740</v>
      </c>
      <c r="AR39" s="41">
        <v>1200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5"/>
      <c r="AY39" s="45"/>
      <c r="AZ39" s="45"/>
      <c r="BA39" s="45">
        <v>1652</v>
      </c>
      <c r="BB39" s="46">
        <f t="shared" si="2"/>
        <v>0.54235062376887722</v>
      </c>
      <c r="BC39" s="45">
        <v>11036</v>
      </c>
      <c r="BD39" s="45">
        <v>844</v>
      </c>
      <c r="BE39" s="45">
        <v>11880</v>
      </c>
      <c r="BF39" s="45">
        <v>13037</v>
      </c>
      <c r="BG39" s="45">
        <v>25454</v>
      </c>
      <c r="BH39" s="45">
        <v>26569</v>
      </c>
      <c r="BI39" s="45">
        <v>6036</v>
      </c>
      <c r="BJ39" s="45">
        <v>0</v>
      </c>
      <c r="BK39" s="48">
        <v>3450</v>
      </c>
      <c r="BL39" s="48">
        <v>5300</v>
      </c>
      <c r="BM39" s="48">
        <v>8750</v>
      </c>
      <c r="BN39" s="47">
        <v>841</v>
      </c>
      <c r="BO39" s="47">
        <v>375</v>
      </c>
      <c r="BP39" s="47">
        <v>213</v>
      </c>
      <c r="BQ39" s="47">
        <v>588</v>
      </c>
      <c r="BR39" s="47">
        <v>145</v>
      </c>
      <c r="BS39" s="47">
        <v>34</v>
      </c>
      <c r="BT39" s="47">
        <v>179</v>
      </c>
      <c r="BU39" s="47">
        <v>10741</v>
      </c>
      <c r="BV39" s="48">
        <v>21099</v>
      </c>
      <c r="BW39" s="47">
        <v>5</v>
      </c>
      <c r="BX39" s="47">
        <v>1</v>
      </c>
      <c r="BY39" s="47">
        <v>6</v>
      </c>
      <c r="BZ39" s="47">
        <v>51</v>
      </c>
      <c r="CA39" s="49"/>
      <c r="CB39" s="49"/>
      <c r="CC39" s="49"/>
      <c r="CD39" s="50"/>
      <c r="CE39" s="51">
        <v>2315</v>
      </c>
      <c r="CF39" s="52" t="s">
        <v>489</v>
      </c>
      <c r="CG39" s="50">
        <f t="shared" si="11"/>
        <v>0.76001313197636244</v>
      </c>
      <c r="CH39" s="49">
        <v>0</v>
      </c>
      <c r="CI39" s="49">
        <v>45</v>
      </c>
      <c r="CJ39" s="52" t="s">
        <v>488</v>
      </c>
      <c r="CK39" s="49">
        <v>128</v>
      </c>
      <c r="CL39" s="52"/>
      <c r="CM39" s="49">
        <v>408</v>
      </c>
      <c r="CN39" s="49">
        <v>805</v>
      </c>
      <c r="CO39" s="51">
        <v>1213</v>
      </c>
      <c r="CP39" s="49">
        <v>0</v>
      </c>
      <c r="CQ39" s="51">
        <v>1341</v>
      </c>
      <c r="CR39" s="50">
        <f t="shared" si="5"/>
        <v>0.44024950755088643</v>
      </c>
      <c r="CS39" s="50">
        <f t="shared" si="12"/>
        <v>0.57926565874730018</v>
      </c>
      <c r="CT39" s="49">
        <v>0</v>
      </c>
      <c r="CU39" s="49">
        <v>88</v>
      </c>
      <c r="CV39" s="49">
        <v>0</v>
      </c>
      <c r="CW39" s="49">
        <v>0</v>
      </c>
      <c r="CX39" s="49">
        <v>0</v>
      </c>
      <c r="CY39" s="49">
        <v>73</v>
      </c>
      <c r="CZ39" s="49">
        <v>8</v>
      </c>
      <c r="DA39" s="49">
        <v>0</v>
      </c>
      <c r="DB39" s="49">
        <v>0</v>
      </c>
      <c r="DC39" s="49">
        <v>0</v>
      </c>
      <c r="DD39" s="51">
        <v>0</v>
      </c>
      <c r="DE39" s="49">
        <v>4</v>
      </c>
      <c r="DF39" s="49">
        <v>0</v>
      </c>
      <c r="DG39" s="49">
        <v>0</v>
      </c>
      <c r="DH39" s="49">
        <v>4</v>
      </c>
      <c r="DI39" s="51">
        <v>77</v>
      </c>
      <c r="DJ39" s="49">
        <v>0</v>
      </c>
      <c r="DK39" s="49">
        <v>0</v>
      </c>
      <c r="DL39" s="49">
        <v>0</v>
      </c>
      <c r="DM39" s="51">
        <v>0</v>
      </c>
      <c r="DN39" s="51">
        <v>0</v>
      </c>
      <c r="DO39" s="50">
        <f t="shared" si="7"/>
        <v>0</v>
      </c>
      <c r="DP39" s="49">
        <v>6</v>
      </c>
      <c r="DQ39" s="49">
        <v>0</v>
      </c>
      <c r="DR39" s="49">
        <v>0</v>
      </c>
      <c r="DS39" s="49">
        <v>0</v>
      </c>
      <c r="DT39" s="49">
        <v>0</v>
      </c>
      <c r="DU39" s="49">
        <v>4</v>
      </c>
      <c r="DV39" s="49">
        <v>0</v>
      </c>
      <c r="DW39" s="49">
        <v>0</v>
      </c>
      <c r="DX39" s="49">
        <v>2</v>
      </c>
      <c r="DY39" s="49">
        <v>1</v>
      </c>
      <c r="DZ39" s="49">
        <v>298</v>
      </c>
      <c r="EA39" s="49">
        <v>450</v>
      </c>
      <c r="EB39" s="51">
        <v>1208</v>
      </c>
    </row>
    <row r="40" spans="1:132" s="3" customFormat="1">
      <c r="A40" s="3" t="s">
        <v>174</v>
      </c>
      <c r="B40" s="3" t="s">
        <v>449</v>
      </c>
      <c r="C40" s="3" t="s">
        <v>282</v>
      </c>
      <c r="D40" s="35" t="s">
        <v>187</v>
      </c>
      <c r="E40" s="37">
        <v>1456</v>
      </c>
      <c r="F40" s="37"/>
      <c r="G40" s="37"/>
      <c r="H40" s="36"/>
      <c r="I40" s="37"/>
      <c r="J40" s="37">
        <v>3557</v>
      </c>
      <c r="K40" s="36">
        <v>52</v>
      </c>
      <c r="L40" s="37">
        <v>2600</v>
      </c>
      <c r="M40" s="38">
        <f t="shared" si="0"/>
        <v>0.73095305032330615</v>
      </c>
      <c r="N40" s="39">
        <v>43466</v>
      </c>
      <c r="O40" s="39">
        <v>43830</v>
      </c>
      <c r="P40" s="40">
        <v>0</v>
      </c>
      <c r="Q40" s="40">
        <v>32</v>
      </c>
      <c r="R40" s="40">
        <v>28</v>
      </c>
      <c r="S40" s="40">
        <v>60</v>
      </c>
      <c r="T40" s="40">
        <v>18</v>
      </c>
      <c r="U40" s="40">
        <v>78</v>
      </c>
      <c r="V40" s="40">
        <v>0</v>
      </c>
      <c r="W40" s="40">
        <v>12</v>
      </c>
      <c r="X40" s="41">
        <v>77500</v>
      </c>
      <c r="Y40" s="42">
        <f t="shared" si="1"/>
        <v>21.788023615406242</v>
      </c>
      <c r="Z40" s="41">
        <v>15</v>
      </c>
      <c r="AA40" s="41">
        <v>0</v>
      </c>
      <c r="AB40" s="41">
        <v>258</v>
      </c>
      <c r="AC40" s="41">
        <v>21643</v>
      </c>
      <c r="AD40" s="41">
        <v>21901</v>
      </c>
      <c r="AE40" s="41">
        <v>99401</v>
      </c>
      <c r="AF40" s="41">
        <v>0</v>
      </c>
      <c r="AG40" s="41">
        <v>99401</v>
      </c>
      <c r="AH40" s="41">
        <v>200</v>
      </c>
      <c r="AI40" s="41">
        <v>0</v>
      </c>
      <c r="AJ40" s="41">
        <v>0</v>
      </c>
      <c r="AK40" s="41">
        <v>200</v>
      </c>
      <c r="AL40" s="41">
        <v>0</v>
      </c>
      <c r="AM40" s="43">
        <v>390</v>
      </c>
      <c r="AN40" s="41">
        <v>0</v>
      </c>
      <c r="AO40" s="41">
        <v>390</v>
      </c>
      <c r="AP40" s="41">
        <v>1300</v>
      </c>
      <c r="AQ40" s="41">
        <v>1890</v>
      </c>
      <c r="AR40" s="41">
        <v>28051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5"/>
      <c r="AY40" s="45"/>
      <c r="AZ40" s="45"/>
      <c r="BA40" s="45">
        <v>13603</v>
      </c>
      <c r="BB40" s="46">
        <f t="shared" si="2"/>
        <v>3.8242901321338207</v>
      </c>
      <c r="BC40" s="45">
        <v>68537</v>
      </c>
      <c r="BD40" s="45">
        <v>5243</v>
      </c>
      <c r="BE40" s="45">
        <v>73780</v>
      </c>
      <c r="BF40" s="45">
        <v>16832</v>
      </c>
      <c r="BG40" s="45">
        <v>99401</v>
      </c>
      <c r="BH40" s="45">
        <v>104215</v>
      </c>
      <c r="BI40" s="45">
        <v>1890</v>
      </c>
      <c r="BJ40" s="45">
        <v>0</v>
      </c>
      <c r="BK40" s="47"/>
      <c r="BL40" s="47"/>
      <c r="BM40" s="48">
        <v>13504</v>
      </c>
      <c r="BN40" s="48">
        <v>11693</v>
      </c>
      <c r="BO40" s="47"/>
      <c r="BP40" s="47"/>
      <c r="BQ40" s="48">
        <v>1128</v>
      </c>
      <c r="BR40" s="47"/>
      <c r="BS40" s="47"/>
      <c r="BT40" s="47">
        <v>323</v>
      </c>
      <c r="BU40" s="48">
        <v>7959</v>
      </c>
      <c r="BV40" s="48">
        <v>34607</v>
      </c>
      <c r="BW40" s="47">
        <v>9</v>
      </c>
      <c r="BX40" s="47">
        <v>4</v>
      </c>
      <c r="BY40" s="47">
        <v>13</v>
      </c>
      <c r="BZ40" s="47">
        <v>51</v>
      </c>
      <c r="CA40" s="51">
        <v>1359</v>
      </c>
      <c r="CB40" s="49">
        <v>209</v>
      </c>
      <c r="CC40" s="51">
        <v>1568</v>
      </c>
      <c r="CD40" s="50">
        <f>CC40/J40</f>
        <v>0.4408209165026708</v>
      </c>
      <c r="CE40" s="51">
        <v>11767</v>
      </c>
      <c r="CF40" s="52" t="s">
        <v>488</v>
      </c>
      <c r="CG40" s="50">
        <f t="shared" si="11"/>
        <v>3.308124824290132</v>
      </c>
      <c r="CH40" s="49"/>
      <c r="CI40" s="49"/>
      <c r="CJ40" s="52" t="s">
        <v>488</v>
      </c>
      <c r="CK40" s="51">
        <v>2671</v>
      </c>
      <c r="CL40" s="49">
        <v>14</v>
      </c>
      <c r="CM40" s="49"/>
      <c r="CN40" s="49"/>
      <c r="CO40" s="51">
        <v>11515</v>
      </c>
      <c r="CP40" s="52"/>
      <c r="CQ40" s="51">
        <v>14200</v>
      </c>
      <c r="CR40" s="50">
        <f t="shared" si="5"/>
        <v>3.9921281979195951</v>
      </c>
      <c r="CS40" s="50">
        <f t="shared" si="12"/>
        <v>1.206764680887227</v>
      </c>
      <c r="CT40" s="49">
        <v>108</v>
      </c>
      <c r="CU40" s="49">
        <v>170</v>
      </c>
      <c r="CV40" s="49">
        <v>12</v>
      </c>
      <c r="CW40" s="49">
        <v>50</v>
      </c>
      <c r="CX40" s="49">
        <v>0</v>
      </c>
      <c r="CY40" s="49">
        <v>62</v>
      </c>
      <c r="CZ40" s="49"/>
      <c r="DA40" s="49">
        <v>205</v>
      </c>
      <c r="DB40" s="49">
        <v>568</v>
      </c>
      <c r="DC40" s="49">
        <v>0</v>
      </c>
      <c r="DD40" s="51">
        <v>773</v>
      </c>
      <c r="DE40" s="49">
        <v>0</v>
      </c>
      <c r="DF40" s="49">
        <v>0</v>
      </c>
      <c r="DG40" s="49">
        <v>0</v>
      </c>
      <c r="DH40" s="49">
        <v>0</v>
      </c>
      <c r="DI40" s="51">
        <v>62</v>
      </c>
      <c r="DJ40" s="49">
        <v>0</v>
      </c>
      <c r="DK40" s="49">
        <v>0</v>
      </c>
      <c r="DL40" s="49">
        <v>0</v>
      </c>
      <c r="DM40" s="51">
        <v>0</v>
      </c>
      <c r="DN40" s="51">
        <v>773</v>
      </c>
      <c r="DO40" s="50">
        <f t="shared" si="7"/>
        <v>0.21731796457689065</v>
      </c>
      <c r="DP40" s="49">
        <v>152</v>
      </c>
      <c r="DQ40" s="49">
        <v>0</v>
      </c>
      <c r="DR40" s="49">
        <v>0</v>
      </c>
      <c r="DS40" s="49">
        <v>61</v>
      </c>
      <c r="DT40" s="49">
        <v>568</v>
      </c>
      <c r="DU40" s="49">
        <v>0</v>
      </c>
      <c r="DV40" s="49">
        <v>0</v>
      </c>
      <c r="DW40" s="49">
        <v>0</v>
      </c>
      <c r="DX40" s="49">
        <v>9</v>
      </c>
      <c r="DY40" s="49"/>
      <c r="DZ40" s="49">
        <v>786</v>
      </c>
      <c r="EA40" s="49"/>
      <c r="EB40" s="49">
        <v>716</v>
      </c>
    </row>
    <row r="41" spans="1:132" s="3" customFormat="1">
      <c r="A41" s="3" t="s">
        <v>178</v>
      </c>
      <c r="B41" s="3" t="s">
        <v>282</v>
      </c>
      <c r="C41" s="3" t="s">
        <v>282</v>
      </c>
      <c r="D41" s="35" t="s">
        <v>188</v>
      </c>
      <c r="E41" s="37">
        <v>2340</v>
      </c>
      <c r="F41" s="37"/>
      <c r="G41" s="37"/>
      <c r="H41" s="36"/>
      <c r="I41" s="37"/>
      <c r="J41" s="37">
        <v>3415</v>
      </c>
      <c r="K41" s="36">
        <v>52</v>
      </c>
      <c r="L41" s="37">
        <v>3600</v>
      </c>
      <c r="M41" s="38">
        <f t="shared" si="0"/>
        <v>1.0541727672035139</v>
      </c>
      <c r="N41" s="39">
        <v>43466</v>
      </c>
      <c r="O41" s="39">
        <v>43830</v>
      </c>
      <c r="P41" s="40">
        <v>0</v>
      </c>
      <c r="Q41" s="40">
        <v>68</v>
      </c>
      <c r="R41" s="40">
        <v>0</v>
      </c>
      <c r="S41" s="40">
        <v>68</v>
      </c>
      <c r="T41" s="40">
        <v>14</v>
      </c>
      <c r="U41" s="40">
        <v>82</v>
      </c>
      <c r="V41" s="40">
        <v>0</v>
      </c>
      <c r="W41" s="40">
        <v>48</v>
      </c>
      <c r="X41" s="41">
        <v>86681</v>
      </c>
      <c r="Y41" s="42">
        <f t="shared" si="1"/>
        <v>25.382430453879941</v>
      </c>
      <c r="Z41" s="41">
        <v>15</v>
      </c>
      <c r="AA41" s="41">
        <v>30</v>
      </c>
      <c r="AB41" s="41">
        <v>210</v>
      </c>
      <c r="AC41" s="41">
        <v>22532</v>
      </c>
      <c r="AD41" s="41">
        <v>22742</v>
      </c>
      <c r="AE41" s="41">
        <v>109423</v>
      </c>
      <c r="AF41" s="41">
        <v>11401</v>
      </c>
      <c r="AG41" s="41">
        <v>120824</v>
      </c>
      <c r="AH41" s="41">
        <v>100</v>
      </c>
      <c r="AI41" s="41">
        <v>0</v>
      </c>
      <c r="AJ41" s="41">
        <v>0</v>
      </c>
      <c r="AK41" s="41">
        <v>100</v>
      </c>
      <c r="AL41" s="41">
        <v>0</v>
      </c>
      <c r="AM41" s="43">
        <v>683</v>
      </c>
      <c r="AN41" s="41">
        <v>0</v>
      </c>
      <c r="AO41" s="41">
        <v>683</v>
      </c>
      <c r="AP41" s="41">
        <v>200</v>
      </c>
      <c r="AQ41" s="41">
        <v>983</v>
      </c>
      <c r="AR41" s="41">
        <v>1000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5">
        <v>8647</v>
      </c>
      <c r="AY41" s="45">
        <v>671</v>
      </c>
      <c r="AZ41" s="45">
        <v>0</v>
      </c>
      <c r="BA41" s="45">
        <v>9318</v>
      </c>
      <c r="BB41" s="46">
        <f t="shared" si="2"/>
        <v>2.7285505124450951</v>
      </c>
      <c r="BC41" s="45">
        <v>74322</v>
      </c>
      <c r="BD41" s="45">
        <v>8240</v>
      </c>
      <c r="BE41" s="45">
        <v>82562</v>
      </c>
      <c r="BF41" s="45">
        <v>26365</v>
      </c>
      <c r="BG41" s="45">
        <v>120824</v>
      </c>
      <c r="BH41" s="45">
        <v>118245</v>
      </c>
      <c r="BI41" s="45">
        <v>0</v>
      </c>
      <c r="BJ41" s="45">
        <v>0</v>
      </c>
      <c r="BK41" s="48">
        <v>12601</v>
      </c>
      <c r="BL41" s="48">
        <v>6770</v>
      </c>
      <c r="BM41" s="48">
        <v>19371</v>
      </c>
      <c r="BN41" s="48">
        <v>11693</v>
      </c>
      <c r="BO41" s="48">
        <v>1726</v>
      </c>
      <c r="BP41" s="47">
        <v>165</v>
      </c>
      <c r="BQ41" s="48">
        <v>1891</v>
      </c>
      <c r="BR41" s="47">
        <v>272</v>
      </c>
      <c r="BS41" s="47">
        <v>102</v>
      </c>
      <c r="BT41" s="47">
        <v>374</v>
      </c>
      <c r="BU41" s="48">
        <v>7959</v>
      </c>
      <c r="BV41" s="48">
        <v>41288</v>
      </c>
      <c r="BW41" s="47">
        <v>11</v>
      </c>
      <c r="BX41" s="47">
        <v>1</v>
      </c>
      <c r="BY41" s="47">
        <v>12</v>
      </c>
      <c r="BZ41" s="47">
        <v>51</v>
      </c>
      <c r="CA41" s="51">
        <v>1316</v>
      </c>
      <c r="CB41" s="49">
        <v>460</v>
      </c>
      <c r="CC41" s="51">
        <v>1776</v>
      </c>
      <c r="CD41" s="50">
        <f>CC41/J41</f>
        <v>0.5200585651537335</v>
      </c>
      <c r="CE41" s="51">
        <v>18400</v>
      </c>
      <c r="CF41" s="52" t="s">
        <v>489</v>
      </c>
      <c r="CG41" s="50">
        <f t="shared" si="11"/>
        <v>5.3879941434846268</v>
      </c>
      <c r="CH41" s="49">
        <v>0</v>
      </c>
      <c r="CI41" s="49">
        <v>698</v>
      </c>
      <c r="CJ41" s="52" t="s">
        <v>489</v>
      </c>
      <c r="CK41" s="51">
        <v>1648</v>
      </c>
      <c r="CL41" s="49">
        <v>231</v>
      </c>
      <c r="CM41" s="51">
        <v>10342</v>
      </c>
      <c r="CN41" s="51">
        <v>6745</v>
      </c>
      <c r="CO41" s="51">
        <v>17087</v>
      </c>
      <c r="CP41" s="49">
        <v>0</v>
      </c>
      <c r="CQ41" s="51">
        <v>18966</v>
      </c>
      <c r="CR41" s="50">
        <f t="shared" si="5"/>
        <v>5.5537335285505121</v>
      </c>
      <c r="CS41" s="50">
        <f t="shared" si="12"/>
        <v>1.0307608695652173</v>
      </c>
      <c r="CT41" s="49">
        <v>441</v>
      </c>
      <c r="CU41" s="49">
        <v>536</v>
      </c>
      <c r="CV41" s="49">
        <v>109</v>
      </c>
      <c r="CW41" s="49">
        <v>133</v>
      </c>
      <c r="CX41" s="49">
        <v>31</v>
      </c>
      <c r="CY41" s="49">
        <v>273</v>
      </c>
      <c r="CZ41" s="49">
        <v>5</v>
      </c>
      <c r="DA41" s="51">
        <v>1079</v>
      </c>
      <c r="DB41" s="51">
        <v>2183</v>
      </c>
      <c r="DC41" s="49">
        <v>160</v>
      </c>
      <c r="DD41" s="51">
        <v>3422</v>
      </c>
      <c r="DE41" s="49">
        <v>0</v>
      </c>
      <c r="DF41" s="49">
        <v>0</v>
      </c>
      <c r="DG41" s="49">
        <v>0</v>
      </c>
      <c r="DH41" s="49">
        <v>0</v>
      </c>
      <c r="DI41" s="51">
        <v>273</v>
      </c>
      <c r="DJ41" s="49">
        <v>0</v>
      </c>
      <c r="DK41" s="49">
        <v>0</v>
      </c>
      <c r="DL41" s="49">
        <v>0</v>
      </c>
      <c r="DM41" s="51">
        <v>0</v>
      </c>
      <c r="DN41" s="51">
        <v>3422</v>
      </c>
      <c r="DO41" s="50">
        <f t="shared" si="7"/>
        <v>1.0020497803806736</v>
      </c>
      <c r="DP41" s="49">
        <v>23</v>
      </c>
      <c r="DQ41" s="49">
        <v>0</v>
      </c>
      <c r="DR41" s="49">
        <v>0</v>
      </c>
      <c r="DS41" s="49">
        <v>0</v>
      </c>
      <c r="DT41" s="52" t="s">
        <v>194</v>
      </c>
      <c r="DU41" s="49">
        <v>60</v>
      </c>
      <c r="DV41" s="49">
        <v>20</v>
      </c>
      <c r="DW41" s="49">
        <v>24</v>
      </c>
      <c r="DX41" s="49">
        <v>6</v>
      </c>
      <c r="DY41" s="49">
        <v>4</v>
      </c>
      <c r="DZ41" s="51">
        <v>2790</v>
      </c>
      <c r="EA41" s="51">
        <v>4824</v>
      </c>
      <c r="EB41" s="49"/>
    </row>
    <row r="42" spans="1:132" ht="12.75" customHeight="1">
      <c r="D42" s="59"/>
      <c r="E42" s="87"/>
      <c r="F42" s="87"/>
      <c r="G42" s="87"/>
      <c r="H42" s="60"/>
      <c r="I42" s="87"/>
      <c r="J42" s="59"/>
      <c r="K42" s="60"/>
      <c r="L42" s="59"/>
      <c r="M42" s="61"/>
      <c r="N42" s="62"/>
      <c r="O42" s="62"/>
      <c r="P42" s="63"/>
      <c r="Q42" s="63"/>
      <c r="R42" s="63"/>
      <c r="S42" s="63"/>
      <c r="T42" s="63"/>
      <c r="U42" s="63"/>
      <c r="V42" s="63"/>
      <c r="W42" s="63"/>
      <c r="X42" s="64"/>
      <c r="Y42" s="65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6"/>
      <c r="AT42" s="66"/>
      <c r="AU42" s="66"/>
      <c r="AV42" s="66"/>
      <c r="AW42" s="66"/>
      <c r="AX42" s="67"/>
      <c r="AY42" s="67"/>
      <c r="AZ42" s="67"/>
      <c r="BA42" s="67"/>
      <c r="BB42" s="68"/>
      <c r="BC42" s="67"/>
      <c r="BD42" s="67"/>
      <c r="BE42" s="67"/>
      <c r="BF42" s="67"/>
      <c r="BG42" s="67"/>
      <c r="BH42" s="67"/>
      <c r="BI42" s="67"/>
      <c r="BJ42" s="67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70"/>
      <c r="CB42" s="70"/>
      <c r="CC42" s="70"/>
      <c r="CD42" s="71"/>
      <c r="CE42" s="70"/>
      <c r="CF42" s="70"/>
      <c r="CG42" s="71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1"/>
      <c r="CS42" s="71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94"/>
      <c r="DE42" s="70"/>
      <c r="DF42" s="70"/>
      <c r="DG42" s="70"/>
      <c r="DH42" s="70"/>
      <c r="DI42" s="70"/>
      <c r="DJ42" s="70"/>
      <c r="DK42" s="70"/>
      <c r="DL42" s="70"/>
      <c r="DM42" s="94"/>
      <c r="DN42" s="94"/>
      <c r="DO42" s="50"/>
      <c r="DP42" s="70"/>
      <c r="DQ42" s="6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</row>
    <row r="43" spans="1:132" s="4" customFormat="1" ht="12.75" customHeight="1">
      <c r="A43" s="4" t="s">
        <v>468</v>
      </c>
      <c r="D43" s="72"/>
      <c r="E43" s="88">
        <f>SUM(E5:E41)</f>
        <v>52798</v>
      </c>
      <c r="F43" s="88">
        <f>SUM(F5:F41)</f>
        <v>319</v>
      </c>
      <c r="G43" s="88">
        <f>SUM(G5:G41)</f>
        <v>4993</v>
      </c>
      <c r="H43" s="73"/>
      <c r="I43" s="88"/>
      <c r="J43" s="88">
        <f>SUM(J5:J41)</f>
        <v>125621</v>
      </c>
      <c r="K43" s="88">
        <f>SUM(K5:K41)</f>
        <v>1469</v>
      </c>
      <c r="L43" s="88">
        <f>SUM(L5:L41)</f>
        <v>172987</v>
      </c>
      <c r="M43" s="74">
        <f>SUM(M5:M41)</f>
        <v>50.247246666720933</v>
      </c>
      <c r="N43" s="73"/>
      <c r="O43" s="73"/>
      <c r="P43" s="90">
        <f t="shared" ref="P43:Y43" si="13">SUM(P5:P41)</f>
        <v>529</v>
      </c>
      <c r="Q43" s="90">
        <f t="shared" si="13"/>
        <v>931.5</v>
      </c>
      <c r="R43" s="90">
        <f t="shared" si="13"/>
        <v>914</v>
      </c>
      <c r="S43" s="90">
        <f t="shared" si="13"/>
        <v>2374.5</v>
      </c>
      <c r="T43" s="90">
        <f t="shared" si="13"/>
        <v>1071</v>
      </c>
      <c r="U43" s="90">
        <f t="shared" si="13"/>
        <v>3445.5</v>
      </c>
      <c r="V43" s="90">
        <f t="shared" si="13"/>
        <v>14</v>
      </c>
      <c r="W43" s="90">
        <f t="shared" si="13"/>
        <v>704</v>
      </c>
      <c r="X43" s="76">
        <f t="shared" si="13"/>
        <v>4647877</v>
      </c>
      <c r="Y43" s="76">
        <f t="shared" si="13"/>
        <v>1336.305160429602</v>
      </c>
      <c r="Z43" s="76"/>
      <c r="AA43" s="76"/>
      <c r="AB43" s="76">
        <f t="shared" ref="AB43:BG43" si="14">SUM(AB5:AB41)</f>
        <v>25648</v>
      </c>
      <c r="AC43" s="76">
        <f t="shared" si="14"/>
        <v>1111714</v>
      </c>
      <c r="AD43" s="76">
        <f t="shared" si="14"/>
        <v>1137362</v>
      </c>
      <c r="AE43" s="76">
        <f t="shared" si="14"/>
        <v>5785239</v>
      </c>
      <c r="AF43" s="76">
        <f t="shared" si="14"/>
        <v>355774</v>
      </c>
      <c r="AG43" s="76">
        <f t="shared" si="14"/>
        <v>6141013</v>
      </c>
      <c r="AH43" s="76">
        <f t="shared" si="14"/>
        <v>5300</v>
      </c>
      <c r="AI43" s="76">
        <f t="shared" si="14"/>
        <v>0</v>
      </c>
      <c r="AJ43" s="76">
        <f t="shared" si="14"/>
        <v>0</v>
      </c>
      <c r="AK43" s="76">
        <f t="shared" si="14"/>
        <v>5300</v>
      </c>
      <c r="AL43" s="76">
        <f t="shared" si="14"/>
        <v>2500</v>
      </c>
      <c r="AM43" s="76">
        <f t="shared" si="14"/>
        <v>15045.5</v>
      </c>
      <c r="AN43" s="76">
        <f t="shared" si="14"/>
        <v>25210</v>
      </c>
      <c r="AO43" s="76">
        <f t="shared" si="14"/>
        <v>42757</v>
      </c>
      <c r="AP43" s="76">
        <f t="shared" si="14"/>
        <v>129399</v>
      </c>
      <c r="AQ43" s="76">
        <f t="shared" si="14"/>
        <v>177456</v>
      </c>
      <c r="AR43" s="76">
        <f t="shared" si="14"/>
        <v>89798</v>
      </c>
      <c r="AS43" s="77">
        <f t="shared" si="14"/>
        <v>672064</v>
      </c>
      <c r="AT43" s="77">
        <f t="shared" si="14"/>
        <v>38018</v>
      </c>
      <c r="AU43" s="77">
        <f t="shared" si="14"/>
        <v>90764</v>
      </c>
      <c r="AV43" s="77">
        <f t="shared" si="14"/>
        <v>1315530</v>
      </c>
      <c r="AW43" s="77">
        <f t="shared" si="14"/>
        <v>2116376</v>
      </c>
      <c r="AX43" s="78">
        <f t="shared" si="14"/>
        <v>238008</v>
      </c>
      <c r="AY43" s="78">
        <f t="shared" si="14"/>
        <v>62304</v>
      </c>
      <c r="AZ43" s="78">
        <f t="shared" si="14"/>
        <v>27025</v>
      </c>
      <c r="BA43" s="78">
        <f t="shared" si="14"/>
        <v>491240</v>
      </c>
      <c r="BB43" s="78">
        <f t="shared" si="14"/>
        <v>142.95115023277316</v>
      </c>
      <c r="BC43" s="78">
        <f t="shared" si="14"/>
        <v>3266287</v>
      </c>
      <c r="BD43" s="78">
        <f t="shared" si="14"/>
        <v>772558</v>
      </c>
      <c r="BE43" s="78">
        <f t="shared" si="14"/>
        <v>4214810</v>
      </c>
      <c r="BF43" s="78">
        <f t="shared" si="14"/>
        <v>1253195</v>
      </c>
      <c r="BG43" s="78">
        <v>6141013</v>
      </c>
      <c r="BH43" s="78">
        <f t="shared" ref="BH43:CC43" si="15">SUM(BH5:BH41)</f>
        <v>5959245</v>
      </c>
      <c r="BI43" s="78">
        <f t="shared" si="15"/>
        <v>194735</v>
      </c>
      <c r="BJ43" s="78">
        <f t="shared" si="15"/>
        <v>2267421</v>
      </c>
      <c r="BK43" s="91">
        <f t="shared" si="15"/>
        <v>311823</v>
      </c>
      <c r="BL43" s="91">
        <f t="shared" si="15"/>
        <v>213874</v>
      </c>
      <c r="BM43" s="91">
        <f t="shared" si="15"/>
        <v>631277</v>
      </c>
      <c r="BN43" s="91">
        <f t="shared" si="15"/>
        <v>545882</v>
      </c>
      <c r="BO43" s="91">
        <f t="shared" si="15"/>
        <v>36580</v>
      </c>
      <c r="BP43" s="91">
        <f t="shared" si="15"/>
        <v>12179</v>
      </c>
      <c r="BQ43" s="91">
        <f t="shared" si="15"/>
        <v>54270</v>
      </c>
      <c r="BR43" s="91">
        <f t="shared" si="15"/>
        <v>20772</v>
      </c>
      <c r="BS43" s="91">
        <f t="shared" si="15"/>
        <v>6600</v>
      </c>
      <c r="BT43" s="91">
        <f t="shared" si="15"/>
        <v>28335</v>
      </c>
      <c r="BU43" s="91">
        <f t="shared" si="15"/>
        <v>390978</v>
      </c>
      <c r="BV43" s="91">
        <f t="shared" si="15"/>
        <v>1650742</v>
      </c>
      <c r="BW43" s="91">
        <f t="shared" si="15"/>
        <v>1055</v>
      </c>
      <c r="BX43" s="91">
        <f t="shared" si="15"/>
        <v>119</v>
      </c>
      <c r="BY43" s="91">
        <f t="shared" si="15"/>
        <v>1201</v>
      </c>
      <c r="BZ43" s="91">
        <f t="shared" si="15"/>
        <v>1917</v>
      </c>
      <c r="CA43" s="92">
        <f t="shared" si="15"/>
        <v>47228</v>
      </c>
      <c r="CB43" s="92">
        <f t="shared" si="15"/>
        <v>9055</v>
      </c>
      <c r="CC43" s="92">
        <f t="shared" si="15"/>
        <v>68247</v>
      </c>
      <c r="CD43" s="79"/>
      <c r="CE43" s="92">
        <f>SUM(CE5:CE41)</f>
        <v>462908</v>
      </c>
      <c r="CF43" s="79"/>
      <c r="CG43" s="79"/>
      <c r="CH43" s="92">
        <f>SUM(CH5:CH41)</f>
        <v>21077</v>
      </c>
      <c r="CI43" s="92">
        <f>SUM(CI5:CI41)</f>
        <v>63636</v>
      </c>
      <c r="CJ43" s="92"/>
      <c r="CK43" s="92">
        <f t="shared" ref="CK43:CQ43" si="16">SUM(CK5:CK41)</f>
        <v>108913</v>
      </c>
      <c r="CL43" s="92">
        <f t="shared" si="16"/>
        <v>30267</v>
      </c>
      <c r="CM43" s="92">
        <f t="shared" si="16"/>
        <v>192194</v>
      </c>
      <c r="CN43" s="92">
        <f t="shared" si="16"/>
        <v>163443</v>
      </c>
      <c r="CO43" s="92">
        <f t="shared" si="16"/>
        <v>608614</v>
      </c>
      <c r="CP43" s="92">
        <f t="shared" si="16"/>
        <v>31300</v>
      </c>
      <c r="CQ43" s="92">
        <f t="shared" si="16"/>
        <v>747793</v>
      </c>
      <c r="CR43" s="92"/>
      <c r="CS43" s="92"/>
      <c r="CT43" s="92">
        <f t="shared" ref="CT43:DC43" si="17">SUM(CT5:CT41)</f>
        <v>16402</v>
      </c>
      <c r="CU43" s="92">
        <f t="shared" si="17"/>
        <v>18214</v>
      </c>
      <c r="CV43" s="92">
        <f t="shared" si="17"/>
        <v>1733</v>
      </c>
      <c r="CW43" s="92">
        <f t="shared" si="17"/>
        <v>2677</v>
      </c>
      <c r="CX43" s="92">
        <f t="shared" si="17"/>
        <v>325</v>
      </c>
      <c r="CY43" s="92">
        <f t="shared" si="17"/>
        <v>4930</v>
      </c>
      <c r="CZ43" s="92">
        <f t="shared" si="17"/>
        <v>881</v>
      </c>
      <c r="DA43" s="92">
        <f t="shared" si="17"/>
        <v>20512</v>
      </c>
      <c r="DB43" s="92">
        <f t="shared" si="17"/>
        <v>41449</v>
      </c>
      <c r="DC43" s="92">
        <f t="shared" si="17"/>
        <v>1862</v>
      </c>
      <c r="DD43" s="92">
        <v>328009</v>
      </c>
      <c r="DE43" s="92">
        <f>SUM(DE5:DE41)</f>
        <v>206</v>
      </c>
      <c r="DF43" s="92">
        <f>SUM(DF5:DF41)</f>
        <v>543</v>
      </c>
      <c r="DG43" s="92">
        <f>SUM(DG5:DG41)</f>
        <v>21</v>
      </c>
      <c r="DH43" s="92">
        <v>1501</v>
      </c>
      <c r="DI43" s="92">
        <v>23464</v>
      </c>
      <c r="DJ43" s="92">
        <f>SUM(DJ5:DJ41)</f>
        <v>2988</v>
      </c>
      <c r="DK43" s="92">
        <f>SUM(DK5:DK41)</f>
        <v>5978</v>
      </c>
      <c r="DL43" s="92">
        <f>SUM(DL5:DL41)</f>
        <v>59</v>
      </c>
      <c r="DM43" s="92">
        <v>17569</v>
      </c>
      <c r="DN43" s="92">
        <f>SUM(DN5:DN41)</f>
        <v>82910</v>
      </c>
      <c r="DO43" s="80"/>
      <c r="DP43" s="92">
        <f t="shared" ref="DP43:EB43" si="18">SUM(DP5:DP41)</f>
        <v>1886</v>
      </c>
      <c r="DQ43" s="92">
        <f t="shared" si="18"/>
        <v>436</v>
      </c>
      <c r="DR43" s="92">
        <f t="shared" si="18"/>
        <v>21308</v>
      </c>
      <c r="DS43" s="92">
        <f t="shared" si="18"/>
        <v>1273</v>
      </c>
      <c r="DT43" s="92">
        <f t="shared" si="18"/>
        <v>9017</v>
      </c>
      <c r="DU43" s="92">
        <f t="shared" si="18"/>
        <v>495</v>
      </c>
      <c r="DV43" s="92">
        <f t="shared" si="18"/>
        <v>371</v>
      </c>
      <c r="DW43" s="92">
        <f t="shared" si="18"/>
        <v>237</v>
      </c>
      <c r="DX43" s="92">
        <f t="shared" si="18"/>
        <v>548</v>
      </c>
      <c r="DY43" s="92">
        <f t="shared" si="18"/>
        <v>3537</v>
      </c>
      <c r="DZ43" s="92">
        <f t="shared" si="18"/>
        <v>58814</v>
      </c>
      <c r="EA43" s="92">
        <f t="shared" si="18"/>
        <v>147960</v>
      </c>
      <c r="EB43" s="92">
        <f t="shared" si="18"/>
        <v>238679</v>
      </c>
    </row>
    <row r="44" spans="1:132" s="4" customFormat="1" ht="12.75" customHeight="1">
      <c r="D44" s="72"/>
      <c r="E44" s="88"/>
      <c r="F44" s="88"/>
      <c r="G44" s="88"/>
      <c r="H44" s="73"/>
      <c r="I44" s="88"/>
      <c r="J44" s="88"/>
      <c r="K44" s="88"/>
      <c r="L44" s="88"/>
      <c r="M44" s="74"/>
      <c r="N44" s="73"/>
      <c r="O44" s="73"/>
      <c r="P44" s="75"/>
      <c r="Q44" s="75"/>
      <c r="R44" s="75"/>
      <c r="S44" s="75"/>
      <c r="T44" s="75"/>
      <c r="U44" s="75"/>
      <c r="V44" s="75"/>
      <c r="W44" s="75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7"/>
      <c r="AT44" s="77"/>
      <c r="AU44" s="77"/>
      <c r="AV44" s="77"/>
      <c r="AW44" s="77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2"/>
      <c r="CB44" s="92"/>
      <c r="CC44" s="92"/>
      <c r="CD44" s="79"/>
      <c r="CE44" s="92"/>
      <c r="CF44" s="79"/>
      <c r="CG44" s="79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80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</row>
    <row r="45" spans="1:132" s="4" customFormat="1" ht="12.75" customHeight="1">
      <c r="A45" s="4" t="s">
        <v>469</v>
      </c>
      <c r="D45" s="72"/>
      <c r="E45" s="88">
        <f>AVERAGE(E5:E41)</f>
        <v>1426.9729729729729</v>
      </c>
      <c r="F45" s="88">
        <f>AVERAGE(F5:F41)</f>
        <v>106.33333333333333</v>
      </c>
      <c r="G45" s="88">
        <f>AVERAGE(G5:G41)</f>
        <v>199.72</v>
      </c>
      <c r="H45" s="73"/>
      <c r="I45" s="88"/>
      <c r="J45" s="88">
        <f>AVERAGE(J5:J41)</f>
        <v>3395.1621621621621</v>
      </c>
      <c r="K45" s="88">
        <f>AVERAGE(K5:K41)</f>
        <v>39.702702702702702</v>
      </c>
      <c r="L45" s="88">
        <f>AVERAGE(L5:L41)</f>
        <v>4675.3243243243242</v>
      </c>
      <c r="M45" s="74">
        <f>AVERAGE(M5:M41)</f>
        <v>1.3580336936951602</v>
      </c>
      <c r="N45" s="73"/>
      <c r="O45" s="73"/>
      <c r="P45" s="81">
        <f t="shared" ref="P45:AU45" si="19">AVERAGE(P5:P41)</f>
        <v>14.297297297297296</v>
      </c>
      <c r="Q45" s="81">
        <f t="shared" si="19"/>
        <v>25.175675675675677</v>
      </c>
      <c r="R45" s="81">
        <f t="shared" si="19"/>
        <v>24.702702702702702</v>
      </c>
      <c r="S45" s="81">
        <f t="shared" si="19"/>
        <v>64.175675675675677</v>
      </c>
      <c r="T45" s="81">
        <f t="shared" si="19"/>
        <v>28.945945945945947</v>
      </c>
      <c r="U45" s="81">
        <f t="shared" si="19"/>
        <v>93.121621621621628</v>
      </c>
      <c r="V45" s="81">
        <f t="shared" si="19"/>
        <v>0.3783783783783784</v>
      </c>
      <c r="W45" s="81">
        <f t="shared" si="19"/>
        <v>19.027027027027028</v>
      </c>
      <c r="X45" s="76">
        <f t="shared" si="19"/>
        <v>125618.29729729729</v>
      </c>
      <c r="Y45" s="82">
        <f t="shared" si="19"/>
        <v>36.116355687286543</v>
      </c>
      <c r="Z45" s="76">
        <f t="shared" si="19"/>
        <v>8.5945945945945947</v>
      </c>
      <c r="AA45" s="76">
        <f t="shared" si="19"/>
        <v>11.27027027027027</v>
      </c>
      <c r="AB45" s="76">
        <f t="shared" si="19"/>
        <v>693.18918918918916</v>
      </c>
      <c r="AC45" s="76">
        <f t="shared" si="19"/>
        <v>30046.324324324323</v>
      </c>
      <c r="AD45" s="76">
        <f t="shared" si="19"/>
        <v>30739.513513513513</v>
      </c>
      <c r="AE45" s="76">
        <f t="shared" si="19"/>
        <v>156357.8108108108</v>
      </c>
      <c r="AF45" s="76">
        <f t="shared" si="19"/>
        <v>9615.5135135135133</v>
      </c>
      <c r="AG45" s="76">
        <f t="shared" si="19"/>
        <v>165973.32432432432</v>
      </c>
      <c r="AH45" s="76">
        <f t="shared" si="19"/>
        <v>147.22222222222223</v>
      </c>
      <c r="AI45" s="76">
        <f t="shared" si="19"/>
        <v>0</v>
      </c>
      <c r="AJ45" s="76">
        <f t="shared" si="19"/>
        <v>0</v>
      </c>
      <c r="AK45" s="76">
        <f t="shared" si="19"/>
        <v>143.24324324324326</v>
      </c>
      <c r="AL45" s="76">
        <f t="shared" si="19"/>
        <v>73.529411764705884</v>
      </c>
      <c r="AM45" s="76">
        <f t="shared" si="19"/>
        <v>406.63513513513516</v>
      </c>
      <c r="AN45" s="76">
        <f t="shared" si="19"/>
        <v>681.35135135135135</v>
      </c>
      <c r="AO45" s="76">
        <f t="shared" si="19"/>
        <v>1155.5945945945946</v>
      </c>
      <c r="AP45" s="76">
        <f t="shared" si="19"/>
        <v>3497.2702702702704</v>
      </c>
      <c r="AQ45" s="76">
        <f t="shared" si="19"/>
        <v>4796.1081081081084</v>
      </c>
      <c r="AR45" s="76">
        <f t="shared" si="19"/>
        <v>2426.9729729729729</v>
      </c>
      <c r="AS45" s="77">
        <f t="shared" si="19"/>
        <v>18163.891891891893</v>
      </c>
      <c r="AT45" s="77">
        <f t="shared" si="19"/>
        <v>1027.5135135135135</v>
      </c>
      <c r="AU45" s="77">
        <f t="shared" si="19"/>
        <v>2453.0810810810813</v>
      </c>
      <c r="AV45" s="77">
        <f t="shared" ref="AV45:CE45" si="20">AVERAGE(AV5:AV41)</f>
        <v>35554.864864864867</v>
      </c>
      <c r="AW45" s="77">
        <f t="shared" si="20"/>
        <v>57199.351351351354</v>
      </c>
      <c r="AX45" s="78">
        <f t="shared" si="20"/>
        <v>9154.1538461538457</v>
      </c>
      <c r="AY45" s="78">
        <f t="shared" si="20"/>
        <v>2307.5555555555557</v>
      </c>
      <c r="AZ45" s="78">
        <f t="shared" si="20"/>
        <v>1039.4230769230769</v>
      </c>
      <c r="BA45" s="78">
        <f t="shared" si="20"/>
        <v>13276.756756756757</v>
      </c>
      <c r="BB45" s="78">
        <f t="shared" si="20"/>
        <v>3.8635446008857612</v>
      </c>
      <c r="BC45" s="78">
        <f t="shared" si="20"/>
        <v>98978.393939393936</v>
      </c>
      <c r="BD45" s="78">
        <f t="shared" si="20"/>
        <v>23410.848484848484</v>
      </c>
      <c r="BE45" s="78">
        <f t="shared" si="20"/>
        <v>113913.78378378379</v>
      </c>
      <c r="BF45" s="78">
        <f t="shared" si="20"/>
        <v>33870.135135135133</v>
      </c>
      <c r="BG45" s="78">
        <v>165973.32432432432</v>
      </c>
      <c r="BH45" s="78">
        <f t="shared" si="20"/>
        <v>161060.67567567568</v>
      </c>
      <c r="BI45" s="78">
        <f t="shared" si="20"/>
        <v>5263.1081081081084</v>
      </c>
      <c r="BJ45" s="78">
        <f t="shared" si="20"/>
        <v>61281.648648648646</v>
      </c>
      <c r="BK45" s="91">
        <f t="shared" si="20"/>
        <v>9744.46875</v>
      </c>
      <c r="BL45" s="91">
        <f t="shared" si="20"/>
        <v>6683.5625</v>
      </c>
      <c r="BM45" s="91">
        <f t="shared" si="20"/>
        <v>17061.54054054054</v>
      </c>
      <c r="BN45" s="91">
        <f t="shared" si="20"/>
        <v>14753.567567567568</v>
      </c>
      <c r="BO45" s="91">
        <f t="shared" si="20"/>
        <v>1143.125</v>
      </c>
      <c r="BP45" s="91">
        <f t="shared" si="20"/>
        <v>380.59375</v>
      </c>
      <c r="BQ45" s="91">
        <f t="shared" si="20"/>
        <v>1466.7567567567567</v>
      </c>
      <c r="BR45" s="91">
        <f t="shared" si="20"/>
        <v>610.94117647058829</v>
      </c>
      <c r="BS45" s="91">
        <f t="shared" si="20"/>
        <v>194.11764705882354</v>
      </c>
      <c r="BT45" s="91">
        <f t="shared" si="20"/>
        <v>765.81081081081084</v>
      </c>
      <c r="BU45" s="91">
        <f t="shared" si="20"/>
        <v>10566.972972972973</v>
      </c>
      <c r="BV45" s="91">
        <f t="shared" si="20"/>
        <v>44614.648648648646</v>
      </c>
      <c r="BW45" s="91">
        <f t="shared" si="20"/>
        <v>29.305555555555557</v>
      </c>
      <c r="BX45" s="91">
        <f t="shared" si="20"/>
        <v>3.3055555555555554</v>
      </c>
      <c r="BY45" s="91">
        <f t="shared" si="20"/>
        <v>32.45945945945946</v>
      </c>
      <c r="BZ45" s="91">
        <f t="shared" si="20"/>
        <v>51.810810810810814</v>
      </c>
      <c r="CA45" s="92">
        <f t="shared" si="20"/>
        <v>1749.1851851851852</v>
      </c>
      <c r="CB45" s="92">
        <f t="shared" si="20"/>
        <v>335.37037037037038</v>
      </c>
      <c r="CC45" s="92">
        <f t="shared" si="20"/>
        <v>1949.9142857142858</v>
      </c>
      <c r="CD45" s="80">
        <f t="shared" si="20"/>
        <v>0.56339420524410155</v>
      </c>
      <c r="CE45" s="92">
        <f t="shared" si="20"/>
        <v>13225.942857142858</v>
      </c>
      <c r="CF45" s="79"/>
      <c r="CG45" s="80">
        <f>AVERAGE(CG5:CG41)</f>
        <v>3.8338341236030025</v>
      </c>
      <c r="CH45" s="92">
        <f>AVERAGE(CH5:CH41)</f>
        <v>658.65625</v>
      </c>
      <c r="CI45" s="92">
        <f>AVERAGE(CI5:CI41)</f>
        <v>1988.625</v>
      </c>
      <c r="CJ45" s="92"/>
      <c r="CK45" s="92">
        <f t="shared" ref="CK45:DC45" si="21">AVERAGE(CK5:CK41)</f>
        <v>3025.3611111111113</v>
      </c>
      <c r="CL45" s="92">
        <f t="shared" si="21"/>
        <v>840.75</v>
      </c>
      <c r="CM45" s="92">
        <f t="shared" si="21"/>
        <v>7687.76</v>
      </c>
      <c r="CN45" s="92">
        <f t="shared" si="21"/>
        <v>6537.72</v>
      </c>
      <c r="CO45" s="92">
        <f t="shared" si="21"/>
        <v>16449.027027027027</v>
      </c>
      <c r="CP45" s="92">
        <f t="shared" si="21"/>
        <v>1009.6774193548387</v>
      </c>
      <c r="CQ45" s="92">
        <f t="shared" si="21"/>
        <v>20210.62162162162</v>
      </c>
      <c r="CR45" s="95">
        <f t="shared" si="21"/>
        <v>5.7544474128878793</v>
      </c>
      <c r="CS45" s="95">
        <f t="shared" si="21"/>
        <v>2.3720586849581631</v>
      </c>
      <c r="CT45" s="92">
        <f t="shared" si="21"/>
        <v>443.29729729729729</v>
      </c>
      <c r="CU45" s="92">
        <f t="shared" si="21"/>
        <v>492.27027027027026</v>
      </c>
      <c r="CV45" s="92">
        <f t="shared" si="21"/>
        <v>48.138888888888886</v>
      </c>
      <c r="CW45" s="92">
        <f t="shared" si="21"/>
        <v>74.361111111111114</v>
      </c>
      <c r="CX45" s="92">
        <f t="shared" si="21"/>
        <v>9.0277777777777786</v>
      </c>
      <c r="CY45" s="92">
        <f t="shared" si="21"/>
        <v>136.94444444444446</v>
      </c>
      <c r="CZ45" s="92">
        <f t="shared" si="21"/>
        <v>25.171428571428571</v>
      </c>
      <c r="DA45" s="92">
        <f t="shared" si="21"/>
        <v>603.29411764705878</v>
      </c>
      <c r="DB45" s="92">
        <f t="shared" si="21"/>
        <v>1219.0882352941176</v>
      </c>
      <c r="DC45" s="92">
        <f t="shared" si="21"/>
        <v>54.764705882352942</v>
      </c>
      <c r="DD45" s="92">
        <v>2186.7266666666665</v>
      </c>
      <c r="DE45" s="92">
        <f>AVERAGE(DE5:DE41)</f>
        <v>5.5675675675675675</v>
      </c>
      <c r="DF45" s="92">
        <f>AVERAGE(DF5:DF41)</f>
        <v>14.675675675675675</v>
      </c>
      <c r="DG45" s="92">
        <f>AVERAGE(DG5:DG41)</f>
        <v>0.56756756756756754</v>
      </c>
      <c r="DH45" s="92">
        <v>9.6838709677419352</v>
      </c>
      <c r="DI45" s="92">
        <v>151.38064516129032</v>
      </c>
      <c r="DJ45" s="92">
        <f>AVERAGE(DJ5:DJ41)</f>
        <v>83</v>
      </c>
      <c r="DK45" s="92">
        <f>AVERAGE(DK5:DK41)</f>
        <v>161.56756756756758</v>
      </c>
      <c r="DL45" s="92">
        <f>AVERAGE(DL5:DL41)</f>
        <v>1.6388888888888888</v>
      </c>
      <c r="DM45" s="92">
        <v>114.83006535947712</v>
      </c>
      <c r="DN45" s="92">
        <f>AVERAGE(DN5:DN41)</f>
        <v>2303.0555555555557</v>
      </c>
      <c r="DO45" s="80">
        <f>DN45/J45</f>
        <v>0.67833447875399466</v>
      </c>
      <c r="DP45" s="92">
        <f t="shared" ref="DP45:EB45" si="22">AVERAGE(DP5:DP41)</f>
        <v>50.972972972972975</v>
      </c>
      <c r="DQ45" s="92">
        <f t="shared" si="22"/>
        <v>11.783783783783784</v>
      </c>
      <c r="DR45" s="92">
        <f t="shared" si="22"/>
        <v>575.89189189189187</v>
      </c>
      <c r="DS45" s="92">
        <f t="shared" si="22"/>
        <v>34.405405405405403</v>
      </c>
      <c r="DT45" s="92">
        <f t="shared" si="22"/>
        <v>250.47222222222223</v>
      </c>
      <c r="DU45" s="92">
        <f t="shared" si="22"/>
        <v>13.378378378378379</v>
      </c>
      <c r="DV45" s="92">
        <f t="shared" si="22"/>
        <v>10.027027027027026</v>
      </c>
      <c r="DW45" s="92">
        <f t="shared" si="22"/>
        <v>6.4054054054054053</v>
      </c>
      <c r="DX45" s="92">
        <f t="shared" si="22"/>
        <v>14.810810810810811</v>
      </c>
      <c r="DY45" s="92">
        <f t="shared" si="22"/>
        <v>101.05714285714286</v>
      </c>
      <c r="DZ45" s="92">
        <f t="shared" si="22"/>
        <v>1633.7222222222222</v>
      </c>
      <c r="EA45" s="92">
        <f t="shared" si="22"/>
        <v>4623.75</v>
      </c>
      <c r="EB45" s="92">
        <f t="shared" si="22"/>
        <v>8230.310344827587</v>
      </c>
    </row>
    <row r="46" spans="1:132" s="4" customFormat="1" ht="12.75" customHeight="1">
      <c r="A46" s="4" t="s">
        <v>470</v>
      </c>
      <c r="D46" s="72"/>
      <c r="E46" s="88">
        <f>MEDIAN(E5:E41)</f>
        <v>1428</v>
      </c>
      <c r="F46" s="88">
        <f>MEDIAN(F5:F41)</f>
        <v>91</v>
      </c>
      <c r="G46" s="88">
        <f>MEDIAN(G5:G41)</f>
        <v>160</v>
      </c>
      <c r="H46" s="73"/>
      <c r="I46" s="88"/>
      <c r="J46" s="88">
        <f>MEDIAN(J5:J41)</f>
        <v>3333</v>
      </c>
      <c r="K46" s="88">
        <f>MEDIAN(K5:K41)</f>
        <v>39</v>
      </c>
      <c r="L46" s="88">
        <f>MEDIAN(L5:L41)</f>
        <v>3522</v>
      </c>
      <c r="M46" s="74">
        <f>MEDIAN(M5:M41)</f>
        <v>1.0865628395508873</v>
      </c>
      <c r="N46" s="73"/>
      <c r="O46" s="73"/>
      <c r="P46" s="81">
        <f t="shared" ref="P46:AU46" si="23">MEDIAN(P5:P41)</f>
        <v>0</v>
      </c>
      <c r="Q46" s="81">
        <f t="shared" si="23"/>
        <v>28</v>
      </c>
      <c r="R46" s="81">
        <f t="shared" si="23"/>
        <v>17</v>
      </c>
      <c r="S46" s="81">
        <f t="shared" si="23"/>
        <v>50</v>
      </c>
      <c r="T46" s="81">
        <f t="shared" si="23"/>
        <v>17.5</v>
      </c>
      <c r="U46" s="81">
        <f t="shared" si="23"/>
        <v>73</v>
      </c>
      <c r="V46" s="81">
        <f t="shared" si="23"/>
        <v>0</v>
      </c>
      <c r="W46" s="81">
        <f t="shared" si="23"/>
        <v>12</v>
      </c>
      <c r="X46" s="76">
        <f t="shared" si="23"/>
        <v>104500</v>
      </c>
      <c r="Y46" s="82">
        <f t="shared" si="23"/>
        <v>32.159414556962027</v>
      </c>
      <c r="Z46" s="76">
        <f t="shared" si="23"/>
        <v>0</v>
      </c>
      <c r="AA46" s="76">
        <f t="shared" si="23"/>
        <v>0</v>
      </c>
      <c r="AB46" s="76">
        <f t="shared" si="23"/>
        <v>0</v>
      </c>
      <c r="AC46" s="76">
        <f t="shared" si="23"/>
        <v>10171</v>
      </c>
      <c r="AD46" s="76">
        <f t="shared" si="23"/>
        <v>10425</v>
      </c>
      <c r="AE46" s="76">
        <f t="shared" si="23"/>
        <v>111743</v>
      </c>
      <c r="AF46" s="76">
        <f t="shared" si="23"/>
        <v>0</v>
      </c>
      <c r="AG46" s="76">
        <f t="shared" si="23"/>
        <v>120824</v>
      </c>
      <c r="AH46" s="76">
        <f t="shared" si="23"/>
        <v>200</v>
      </c>
      <c r="AI46" s="76">
        <f t="shared" si="23"/>
        <v>0</v>
      </c>
      <c r="AJ46" s="76">
        <f t="shared" si="23"/>
        <v>0</v>
      </c>
      <c r="AK46" s="76">
        <f t="shared" si="23"/>
        <v>200</v>
      </c>
      <c r="AL46" s="76">
        <f t="shared" si="23"/>
        <v>0</v>
      </c>
      <c r="AM46" s="76">
        <f t="shared" si="23"/>
        <v>390</v>
      </c>
      <c r="AN46" s="76">
        <f t="shared" si="23"/>
        <v>0</v>
      </c>
      <c r="AO46" s="76">
        <f t="shared" si="23"/>
        <v>390</v>
      </c>
      <c r="AP46" s="76">
        <f t="shared" si="23"/>
        <v>500</v>
      </c>
      <c r="AQ46" s="76">
        <f t="shared" si="23"/>
        <v>1648</v>
      </c>
      <c r="AR46" s="76">
        <f t="shared" si="23"/>
        <v>500</v>
      </c>
      <c r="AS46" s="77">
        <f t="shared" si="23"/>
        <v>0</v>
      </c>
      <c r="AT46" s="77">
        <f t="shared" si="23"/>
        <v>0</v>
      </c>
      <c r="AU46" s="77">
        <f t="shared" si="23"/>
        <v>0</v>
      </c>
      <c r="AV46" s="77">
        <f t="shared" ref="AV46:CE46" si="24">MEDIAN(AV5:AV41)</f>
        <v>0</v>
      </c>
      <c r="AW46" s="77">
        <f t="shared" si="24"/>
        <v>0</v>
      </c>
      <c r="AX46" s="78">
        <f t="shared" si="24"/>
        <v>8672.5</v>
      </c>
      <c r="AY46" s="78">
        <f t="shared" si="24"/>
        <v>1604</v>
      </c>
      <c r="AZ46" s="78">
        <f t="shared" si="24"/>
        <v>782</v>
      </c>
      <c r="BA46" s="78">
        <f t="shared" si="24"/>
        <v>11500</v>
      </c>
      <c r="BB46" s="78">
        <f t="shared" si="24"/>
        <v>3.4609680741503603</v>
      </c>
      <c r="BC46" s="78">
        <f t="shared" si="24"/>
        <v>68543</v>
      </c>
      <c r="BD46" s="78">
        <f t="shared" si="24"/>
        <v>14962</v>
      </c>
      <c r="BE46" s="78">
        <f t="shared" si="24"/>
        <v>77600</v>
      </c>
      <c r="BF46" s="78">
        <f t="shared" si="24"/>
        <v>22025</v>
      </c>
      <c r="BG46" s="78">
        <v>120824</v>
      </c>
      <c r="BH46" s="78">
        <f t="shared" si="24"/>
        <v>112074</v>
      </c>
      <c r="BI46" s="78">
        <f t="shared" si="24"/>
        <v>1000</v>
      </c>
      <c r="BJ46" s="78">
        <f t="shared" si="24"/>
        <v>0</v>
      </c>
      <c r="BK46" s="91">
        <f t="shared" si="24"/>
        <v>8273.5</v>
      </c>
      <c r="BL46" s="91">
        <f t="shared" si="24"/>
        <v>5846</v>
      </c>
      <c r="BM46" s="91">
        <f t="shared" si="24"/>
        <v>14782</v>
      </c>
      <c r="BN46" s="91">
        <f t="shared" si="24"/>
        <v>16598</v>
      </c>
      <c r="BO46" s="91">
        <f t="shared" si="24"/>
        <v>1159</v>
      </c>
      <c r="BP46" s="91">
        <f t="shared" si="24"/>
        <v>346</v>
      </c>
      <c r="BQ46" s="91">
        <f t="shared" si="24"/>
        <v>1486</v>
      </c>
      <c r="BR46" s="91">
        <f t="shared" si="24"/>
        <v>450</v>
      </c>
      <c r="BS46" s="91">
        <f t="shared" si="24"/>
        <v>142.5</v>
      </c>
      <c r="BT46" s="91">
        <f t="shared" si="24"/>
        <v>541</v>
      </c>
      <c r="BU46" s="91">
        <f t="shared" si="24"/>
        <v>9097</v>
      </c>
      <c r="BV46" s="91">
        <f t="shared" si="24"/>
        <v>41110</v>
      </c>
      <c r="BW46" s="91">
        <f t="shared" si="24"/>
        <v>12</v>
      </c>
      <c r="BX46" s="91">
        <f t="shared" si="24"/>
        <v>1.5</v>
      </c>
      <c r="BY46" s="91">
        <f t="shared" si="24"/>
        <v>14</v>
      </c>
      <c r="BZ46" s="91">
        <f t="shared" si="24"/>
        <v>51</v>
      </c>
      <c r="CA46" s="92">
        <f t="shared" si="24"/>
        <v>1596</v>
      </c>
      <c r="CB46" s="92">
        <f t="shared" si="24"/>
        <v>264</v>
      </c>
      <c r="CC46" s="92">
        <f t="shared" si="24"/>
        <v>1776</v>
      </c>
      <c r="CD46" s="80">
        <f t="shared" si="24"/>
        <v>0.52185686653771757</v>
      </c>
      <c r="CE46" s="92">
        <f t="shared" si="24"/>
        <v>10356</v>
      </c>
      <c r="CF46" s="79"/>
      <c r="CG46" s="80">
        <f>MEDIAN(CG5:CG41)</f>
        <v>3.0162180814354729</v>
      </c>
      <c r="CH46" s="92">
        <f>MEDIAN(CH5:CH41)</f>
        <v>207.5</v>
      </c>
      <c r="CI46" s="92">
        <f>MEDIAN(CI5:CI41)</f>
        <v>1021.5</v>
      </c>
      <c r="CJ46" s="92"/>
      <c r="CK46" s="92">
        <f t="shared" ref="CK46:DC46" si="25">MEDIAN(CK5:CK41)</f>
        <v>2257</v>
      </c>
      <c r="CL46" s="92">
        <f t="shared" si="25"/>
        <v>110.5</v>
      </c>
      <c r="CM46" s="92">
        <f t="shared" si="25"/>
        <v>7015</v>
      </c>
      <c r="CN46" s="92">
        <f t="shared" si="25"/>
        <v>5082</v>
      </c>
      <c r="CO46" s="92">
        <f t="shared" si="25"/>
        <v>13434</v>
      </c>
      <c r="CP46" s="92">
        <f t="shared" si="25"/>
        <v>219</v>
      </c>
      <c r="CQ46" s="92">
        <f t="shared" si="25"/>
        <v>15936</v>
      </c>
      <c r="CR46" s="95">
        <f t="shared" si="25"/>
        <v>5.0676719382125786</v>
      </c>
      <c r="CS46" s="95">
        <f t="shared" si="25"/>
        <v>1.7100562355276216</v>
      </c>
      <c r="CT46" s="92">
        <f t="shared" si="25"/>
        <v>278</v>
      </c>
      <c r="CU46" s="92">
        <f t="shared" si="25"/>
        <v>398</v>
      </c>
      <c r="CV46" s="92">
        <f t="shared" si="25"/>
        <v>24.5</v>
      </c>
      <c r="CW46" s="92">
        <f t="shared" si="25"/>
        <v>77.5</v>
      </c>
      <c r="CX46" s="92">
        <f t="shared" si="25"/>
        <v>0</v>
      </c>
      <c r="CY46" s="92">
        <f t="shared" si="25"/>
        <v>115.5</v>
      </c>
      <c r="CZ46" s="92">
        <f t="shared" si="25"/>
        <v>14</v>
      </c>
      <c r="DA46" s="92">
        <f t="shared" si="25"/>
        <v>376.5</v>
      </c>
      <c r="DB46" s="92">
        <f t="shared" si="25"/>
        <v>1067.5</v>
      </c>
      <c r="DC46" s="92">
        <f t="shared" si="25"/>
        <v>0</v>
      </c>
      <c r="DD46" s="92">
        <v>1166.5</v>
      </c>
      <c r="DE46" s="92">
        <f>MEDIAN(DE5:DE41)</f>
        <v>0</v>
      </c>
      <c r="DF46" s="92">
        <f>MEDIAN(DF5:DF41)</f>
        <v>0</v>
      </c>
      <c r="DG46" s="92">
        <f>MEDIAN(DG5:DG41)</f>
        <v>0</v>
      </c>
      <c r="DH46" s="92">
        <v>0</v>
      </c>
      <c r="DI46" s="92">
        <v>107</v>
      </c>
      <c r="DJ46" s="92">
        <f>MEDIAN(DJ5:DJ41)</f>
        <v>0</v>
      </c>
      <c r="DK46" s="92">
        <f>MEDIAN(DK5:DK41)</f>
        <v>0</v>
      </c>
      <c r="DL46" s="92">
        <f>MEDIAN(DL5:DL41)</f>
        <v>0</v>
      </c>
      <c r="DM46" s="92">
        <v>0</v>
      </c>
      <c r="DN46" s="92">
        <f>MEDIAN(DN5:DN41)</f>
        <v>1567</v>
      </c>
      <c r="DO46" s="80">
        <f>DN46/J46</f>
        <v>0.47014701470147013</v>
      </c>
      <c r="DP46" s="92">
        <f t="shared" ref="DP46:EB46" si="26">MEDIAN(DP5:DP41)</f>
        <v>23</v>
      </c>
      <c r="DQ46" s="92">
        <f t="shared" si="26"/>
        <v>0</v>
      </c>
      <c r="DR46" s="92">
        <f t="shared" si="26"/>
        <v>0</v>
      </c>
      <c r="DS46" s="92">
        <f t="shared" si="26"/>
        <v>4</v>
      </c>
      <c r="DT46" s="92">
        <f t="shared" si="26"/>
        <v>68.5</v>
      </c>
      <c r="DU46" s="92">
        <f t="shared" si="26"/>
        <v>4</v>
      </c>
      <c r="DV46" s="92">
        <f t="shared" si="26"/>
        <v>2</v>
      </c>
      <c r="DW46" s="92">
        <f t="shared" si="26"/>
        <v>0</v>
      </c>
      <c r="DX46" s="92">
        <f t="shared" si="26"/>
        <v>6</v>
      </c>
      <c r="DY46" s="92">
        <f t="shared" si="26"/>
        <v>15</v>
      </c>
      <c r="DZ46" s="92">
        <f t="shared" si="26"/>
        <v>1048.5</v>
      </c>
      <c r="EA46" s="92">
        <f t="shared" si="26"/>
        <v>1609.5</v>
      </c>
      <c r="EB46" s="92">
        <f t="shared" si="26"/>
        <v>4526</v>
      </c>
    </row>
  </sheetData>
  <autoFilter ref="A4:EB4" xr:uid="{00000000-0001-0000-0000-000000000000}">
    <sortState xmlns:xlrd2="http://schemas.microsoft.com/office/spreadsheetml/2017/richdata2" ref="A5:EB41">
      <sortCondition ref="A4"/>
    </sortState>
  </autoFilter>
  <mergeCells count="9">
    <mergeCell ref="AX3:BJ3"/>
    <mergeCell ref="BK3:BZ3"/>
    <mergeCell ref="CA3:EB3"/>
    <mergeCell ref="A1:C1"/>
    <mergeCell ref="A2:C2"/>
    <mergeCell ref="D3:O3"/>
    <mergeCell ref="P3:W3"/>
    <mergeCell ref="X3:AR3"/>
    <mergeCell ref="AS3:AW3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B60A-4F6C-4F46-BAE3-0651EBE81073}">
  <sheetPr>
    <tabColor theme="5" tint="-0.249977111117893"/>
  </sheetPr>
  <dimension ref="A1:EB73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89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89" customWidth="1"/>
    <col min="11" max="11" width="10.5703125" style="1" customWidth="1"/>
    <col min="12" max="12" width="11.5703125" style="89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89" customWidth="1"/>
    <col min="25" max="25" width="9.7109375" style="11" customWidth="1"/>
    <col min="26" max="26" width="10.42578125" style="89" customWidth="1"/>
    <col min="27" max="27" width="10.7109375" style="89" customWidth="1"/>
    <col min="28" max="28" width="12.7109375" style="89" customWidth="1"/>
    <col min="29" max="29" width="11.7109375" style="89" customWidth="1"/>
    <col min="30" max="30" width="10.42578125" style="89" customWidth="1"/>
    <col min="31" max="31" width="12.7109375" style="89" customWidth="1"/>
    <col min="32" max="32" width="11.7109375" style="89" customWidth="1"/>
    <col min="33" max="33" width="11.42578125" style="89" customWidth="1"/>
    <col min="34" max="34" width="11.7109375" style="89" customWidth="1"/>
    <col min="35" max="35" width="9.5703125" style="89" customWidth="1"/>
    <col min="36" max="36" width="8.5703125" style="89" customWidth="1"/>
    <col min="37" max="37" width="10.5703125" style="89" bestFit="1" customWidth="1"/>
    <col min="38" max="38" width="11.7109375" style="89" customWidth="1"/>
    <col min="39" max="39" width="8.85546875" style="89" customWidth="1"/>
    <col min="40" max="40" width="9.140625" style="89" customWidth="1"/>
    <col min="41" max="41" width="9" style="89" customWidth="1"/>
    <col min="42" max="42" width="9.85546875" style="89" customWidth="1"/>
    <col min="43" max="43" width="9.42578125" style="89" customWidth="1"/>
    <col min="44" max="44" width="10.42578125" style="89" customWidth="1"/>
    <col min="45" max="45" width="11" style="89" customWidth="1"/>
    <col min="46" max="46" width="11.140625" style="89" customWidth="1"/>
    <col min="47" max="47" width="11.7109375" style="89" customWidth="1"/>
    <col min="48" max="48" width="10.7109375" style="89" customWidth="1"/>
    <col min="49" max="49" width="11.140625" style="89" customWidth="1"/>
    <col min="50" max="50" width="15" style="89" customWidth="1"/>
    <col min="51" max="51" width="15.42578125" style="89" customWidth="1"/>
    <col min="52" max="52" width="15.7109375" style="89" customWidth="1"/>
    <col min="53" max="53" width="16.7109375" style="89" customWidth="1"/>
    <col min="54" max="54" width="12.85546875" style="11" customWidth="1"/>
    <col min="55" max="55" width="10.7109375" style="89" customWidth="1"/>
    <col min="56" max="56" width="10.5703125" style="89" customWidth="1"/>
    <col min="57" max="57" width="15.42578125" style="89" customWidth="1"/>
    <col min="58" max="58" width="15.85546875" style="89" customWidth="1"/>
    <col min="59" max="59" width="14.85546875" style="89" customWidth="1"/>
    <col min="60" max="60" width="15.7109375" style="89" customWidth="1"/>
    <col min="61" max="61" width="15.42578125" style="89" customWidth="1"/>
    <col min="62" max="62" width="15.5703125" style="89" customWidth="1"/>
    <col min="63" max="63" width="12" style="89" customWidth="1"/>
    <col min="64" max="64" width="11.7109375" style="89" customWidth="1"/>
    <col min="65" max="65" width="12" style="89" customWidth="1"/>
    <col min="66" max="66" width="9.85546875" style="89" customWidth="1"/>
    <col min="67" max="67" width="8.85546875" style="89" customWidth="1"/>
    <col min="68" max="68" width="9.42578125" style="89" customWidth="1"/>
    <col min="69" max="69" width="9" style="89" customWidth="1"/>
    <col min="70" max="70" width="8.7109375" style="89" customWidth="1"/>
    <col min="71" max="71" width="9.5703125" style="89" customWidth="1"/>
    <col min="72" max="72" width="9.140625" style="89" customWidth="1"/>
    <col min="73" max="73" width="15" style="89" customWidth="1"/>
    <col min="74" max="74" width="12.42578125" style="89" customWidth="1"/>
    <col min="75" max="75" width="12.140625" style="89" customWidth="1"/>
    <col min="76" max="76" width="12" style="89" customWidth="1"/>
    <col min="77" max="77" width="13" style="89" customWidth="1"/>
    <col min="78" max="78" width="12.28515625" style="89" customWidth="1"/>
    <col min="79" max="79" width="13.140625" style="89" customWidth="1"/>
    <col min="80" max="80" width="13" style="89" customWidth="1"/>
    <col min="81" max="81" width="11.28515625" style="89" customWidth="1"/>
    <col min="82" max="82" width="13.42578125" style="9" customWidth="1"/>
    <col min="83" max="83" width="11.140625" style="89" customWidth="1"/>
    <col min="84" max="84" width="13.7109375" style="89" customWidth="1"/>
    <col min="85" max="85" width="11.7109375" style="9" customWidth="1"/>
    <col min="86" max="86" width="14.85546875" style="89" customWidth="1"/>
    <col min="87" max="87" width="12.85546875" style="89" customWidth="1"/>
    <col min="88" max="88" width="12.5703125" style="89" customWidth="1"/>
    <col min="89" max="89" width="13.5703125" style="89" customWidth="1"/>
    <col min="90" max="90" width="9.42578125" style="89" customWidth="1"/>
    <col min="91" max="92" width="12.85546875" style="89" customWidth="1"/>
    <col min="93" max="93" width="15.28515625" style="89" customWidth="1"/>
    <col min="94" max="94" width="12.85546875" style="89" customWidth="1"/>
    <col min="95" max="95" width="11" style="89" customWidth="1"/>
    <col min="96" max="97" width="10.5703125" style="9" customWidth="1"/>
    <col min="98" max="99" width="11.140625" style="89" customWidth="1"/>
    <col min="100" max="100" width="11.5703125" style="89" customWidth="1"/>
    <col min="101" max="101" width="11.42578125" style="89" customWidth="1"/>
    <col min="102" max="102" width="11.85546875" style="89" customWidth="1"/>
    <col min="103" max="103" width="12.140625" style="89" customWidth="1"/>
    <col min="104" max="104" width="12.85546875" style="89" customWidth="1"/>
    <col min="105" max="105" width="14" style="89" customWidth="1"/>
    <col min="106" max="106" width="13.85546875" style="89" customWidth="1"/>
    <col min="107" max="107" width="14.140625" style="89" customWidth="1"/>
    <col min="108" max="108" width="13.7109375" style="84" customWidth="1"/>
    <col min="109" max="109" width="11.42578125" style="89" customWidth="1"/>
    <col min="110" max="110" width="11.5703125" style="89" customWidth="1"/>
    <col min="111" max="111" width="11.85546875" style="89" customWidth="1"/>
    <col min="112" max="112" width="12.5703125" style="89" customWidth="1"/>
    <col min="113" max="113" width="11.5703125" style="89" customWidth="1"/>
    <col min="114" max="114" width="14.140625" style="89" customWidth="1"/>
    <col min="115" max="115" width="13.7109375" style="89" customWidth="1"/>
    <col min="116" max="116" width="13.42578125" style="89" customWidth="1"/>
    <col min="117" max="118" width="13.7109375" style="84" customWidth="1"/>
    <col min="119" max="119" width="12.28515625" style="9" customWidth="1"/>
    <col min="120" max="121" width="12.28515625" style="89" customWidth="1"/>
    <col min="122" max="122" width="10" style="89" customWidth="1"/>
    <col min="123" max="123" width="12" style="89" customWidth="1"/>
    <col min="124" max="124" width="10.85546875" style="89" customWidth="1"/>
    <col min="125" max="125" width="12.42578125" style="89" customWidth="1"/>
    <col min="126" max="126" width="10.42578125" style="89" customWidth="1"/>
    <col min="127" max="127" width="10.140625" style="89" customWidth="1"/>
    <col min="128" max="128" width="13" style="89" customWidth="1"/>
    <col min="129" max="129" width="10.7109375" style="89" customWidth="1"/>
    <col min="130" max="130" width="10.140625" style="89" customWidth="1"/>
    <col min="131" max="131" width="11.5703125" style="89" customWidth="1"/>
    <col min="132" max="132" width="9.28515625" style="89" customWidth="1"/>
  </cols>
  <sheetData>
    <row r="1" spans="1:132" s="89" customFormat="1" ht="28.5" customHeight="1">
      <c r="A1" s="98" t="s">
        <v>498</v>
      </c>
      <c r="B1" s="98"/>
      <c r="C1" s="98"/>
      <c r="E1" s="84"/>
      <c r="F1" s="84"/>
      <c r="G1" s="84"/>
      <c r="H1" s="1"/>
      <c r="I1" s="84"/>
      <c r="K1" s="1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Y1" s="11"/>
      <c r="BB1" s="11"/>
      <c r="CD1" s="9"/>
      <c r="CG1" s="9"/>
      <c r="CR1" s="9"/>
      <c r="CS1" s="9"/>
      <c r="DD1" s="84"/>
      <c r="DM1" s="84"/>
      <c r="DN1" s="84"/>
      <c r="DO1" s="9"/>
    </row>
    <row r="2" spans="1:132" s="89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9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213</v>
      </c>
      <c r="BH4" s="29" t="s">
        <v>512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511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0</v>
      </c>
      <c r="B5" s="3" t="s">
        <v>296</v>
      </c>
      <c r="C5" s="3" t="s">
        <v>282</v>
      </c>
      <c r="D5" s="35" t="s">
        <v>187</v>
      </c>
      <c r="E5" s="37">
        <v>766</v>
      </c>
      <c r="F5" s="37"/>
      <c r="G5" s="37">
        <v>180</v>
      </c>
      <c r="H5" s="36"/>
      <c r="I5" s="37"/>
      <c r="J5" s="37">
        <v>1002</v>
      </c>
      <c r="K5" s="36">
        <v>37</v>
      </c>
      <c r="L5" s="37">
        <v>1272</v>
      </c>
      <c r="M5" s="38">
        <f t="shared" ref="M5:M13" si="0">L5/J5</f>
        <v>1.2694610778443114</v>
      </c>
      <c r="N5" s="39">
        <v>43647</v>
      </c>
      <c r="O5" s="39">
        <v>44012</v>
      </c>
      <c r="P5" s="40">
        <v>0</v>
      </c>
      <c r="Q5" s="40">
        <v>16</v>
      </c>
      <c r="R5" s="40">
        <v>0</v>
      </c>
      <c r="S5" s="40">
        <v>16</v>
      </c>
      <c r="T5" s="40">
        <v>18.5</v>
      </c>
      <c r="U5" s="40">
        <v>34.5</v>
      </c>
      <c r="V5" s="40">
        <v>0</v>
      </c>
      <c r="W5" s="40">
        <v>5</v>
      </c>
      <c r="X5" s="41">
        <v>40547</v>
      </c>
      <c r="Y5" s="42">
        <f t="shared" ref="Y5:Y36" si="1">X5/J5</f>
        <v>40.466067864271459</v>
      </c>
      <c r="Z5" s="41">
        <v>0</v>
      </c>
      <c r="AA5" s="41">
        <v>0</v>
      </c>
      <c r="AB5" s="41">
        <v>0</v>
      </c>
      <c r="AC5" s="41">
        <v>13542</v>
      </c>
      <c r="AD5" s="41">
        <v>13542</v>
      </c>
      <c r="AE5" s="41">
        <v>54089</v>
      </c>
      <c r="AF5" s="41">
        <v>0</v>
      </c>
      <c r="AG5" s="41">
        <v>54089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3">
        <v>0</v>
      </c>
      <c r="AN5" s="41">
        <v>0</v>
      </c>
      <c r="AO5" s="41">
        <v>0</v>
      </c>
      <c r="AP5" s="41">
        <v>0</v>
      </c>
      <c r="AQ5" s="41">
        <v>0</v>
      </c>
      <c r="AR5" s="41">
        <v>1560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1894</v>
      </c>
      <c r="AY5" s="45">
        <v>344</v>
      </c>
      <c r="AZ5" s="45">
        <v>1546</v>
      </c>
      <c r="BA5" s="45">
        <v>3784</v>
      </c>
      <c r="BB5" s="46">
        <f t="shared" ref="BB5:BB36" si="2">BA5/J5</f>
        <v>3.776447105788423</v>
      </c>
      <c r="BC5" s="45">
        <v>31961</v>
      </c>
      <c r="BD5" s="45">
        <v>2445</v>
      </c>
      <c r="BE5" s="45">
        <v>34406</v>
      </c>
      <c r="BF5" s="45">
        <v>12657</v>
      </c>
      <c r="BG5" s="45">
        <v>54089</v>
      </c>
      <c r="BH5" s="45">
        <v>50847</v>
      </c>
      <c r="BI5" s="45">
        <v>0</v>
      </c>
      <c r="BJ5" s="45">
        <v>0</v>
      </c>
      <c r="BK5" s="47"/>
      <c r="BL5" s="47"/>
      <c r="BM5" s="48">
        <v>5260</v>
      </c>
      <c r="BN5" s="48">
        <v>16598</v>
      </c>
      <c r="BO5" s="47"/>
      <c r="BP5" s="47"/>
      <c r="BQ5" s="47">
        <v>335</v>
      </c>
      <c r="BR5" s="47">
        <v>250</v>
      </c>
      <c r="BS5" s="47">
        <v>97</v>
      </c>
      <c r="BT5" s="47">
        <v>347</v>
      </c>
      <c r="BU5" s="48">
        <v>9097</v>
      </c>
      <c r="BV5" s="48">
        <v>31637</v>
      </c>
      <c r="BW5" s="47">
        <v>2</v>
      </c>
      <c r="BX5" s="47">
        <v>0</v>
      </c>
      <c r="BY5" s="47">
        <v>2</v>
      </c>
      <c r="BZ5" s="47">
        <v>51</v>
      </c>
      <c r="CA5" s="49"/>
      <c r="CB5" s="49"/>
      <c r="CC5" s="49">
        <v>290</v>
      </c>
      <c r="CD5" s="50">
        <f t="shared" ref="CD5:CD36" si="3">CC5/J5</f>
        <v>0.28942115768463073</v>
      </c>
      <c r="CE5" s="51">
        <v>1336</v>
      </c>
      <c r="CF5" s="52" t="s">
        <v>489</v>
      </c>
      <c r="CG5" s="50">
        <f t="shared" ref="CG5:CG23" si="4">CE5/J5</f>
        <v>1.3333333333333333</v>
      </c>
      <c r="CH5" s="49">
        <v>153</v>
      </c>
      <c r="CI5" s="49">
        <v>312</v>
      </c>
      <c r="CJ5" s="52" t="s">
        <v>488</v>
      </c>
      <c r="CK5" s="49">
        <v>782</v>
      </c>
      <c r="CL5" s="49">
        <v>14</v>
      </c>
      <c r="CM5" s="51">
        <v>1117</v>
      </c>
      <c r="CN5" s="49">
        <v>631</v>
      </c>
      <c r="CO5" s="51">
        <v>1748</v>
      </c>
      <c r="CP5" s="49">
        <v>258</v>
      </c>
      <c r="CQ5" s="51">
        <v>2544</v>
      </c>
      <c r="CR5" s="50">
        <f t="shared" ref="CR5:CR36" si="5">CQ5/J5</f>
        <v>2.5389221556886228</v>
      </c>
      <c r="CS5" s="50">
        <f t="shared" ref="CS5:CS23" si="6">CQ5/CE5</f>
        <v>1.904191616766467</v>
      </c>
      <c r="CT5" s="49">
        <v>7</v>
      </c>
      <c r="CU5" s="49">
        <v>61</v>
      </c>
      <c r="CV5" s="49">
        <v>4</v>
      </c>
      <c r="CW5" s="49">
        <v>5</v>
      </c>
      <c r="CX5" s="49">
        <v>0</v>
      </c>
      <c r="CY5" s="49">
        <v>9</v>
      </c>
      <c r="CZ5" s="49">
        <v>1</v>
      </c>
      <c r="DA5" s="49">
        <v>144</v>
      </c>
      <c r="DB5" s="49">
        <v>79</v>
      </c>
      <c r="DC5" s="49">
        <v>0</v>
      </c>
      <c r="DD5" s="51">
        <v>223</v>
      </c>
      <c r="DE5" s="49">
        <v>0</v>
      </c>
      <c r="DF5" s="49">
        <v>0</v>
      </c>
      <c r="DG5" s="49">
        <v>0</v>
      </c>
      <c r="DH5" s="49">
        <v>0</v>
      </c>
      <c r="DI5" s="51">
        <v>9</v>
      </c>
      <c r="DJ5" s="49">
        <v>0</v>
      </c>
      <c r="DK5" s="49">
        <v>0</v>
      </c>
      <c r="DL5" s="49">
        <v>0</v>
      </c>
      <c r="DM5" s="51">
        <v>0</v>
      </c>
      <c r="DN5" s="51">
        <v>223</v>
      </c>
      <c r="DO5" s="50">
        <f t="shared" ref="DO5:DO36" si="7">DN5/J5</f>
        <v>0.22255489021956087</v>
      </c>
      <c r="DP5" s="49">
        <v>0</v>
      </c>
      <c r="DQ5" s="49">
        <v>1</v>
      </c>
      <c r="DR5" s="49">
        <v>151</v>
      </c>
      <c r="DS5" s="49">
        <v>4</v>
      </c>
      <c r="DT5" s="49">
        <v>24</v>
      </c>
      <c r="DU5" s="49">
        <v>6</v>
      </c>
      <c r="DV5" s="49">
        <v>0</v>
      </c>
      <c r="DW5" s="49">
        <v>3</v>
      </c>
      <c r="DX5" s="49">
        <v>1</v>
      </c>
      <c r="DY5" s="49">
        <v>3</v>
      </c>
      <c r="DZ5" s="49">
        <v>118</v>
      </c>
      <c r="EA5" s="49">
        <v>29</v>
      </c>
      <c r="EB5" s="49">
        <v>919</v>
      </c>
    </row>
    <row r="6" spans="1:132" s="3" customFormat="1">
      <c r="A6" s="3" t="s">
        <v>3</v>
      </c>
      <c r="B6" s="3" t="s">
        <v>299</v>
      </c>
      <c r="C6" s="3" t="s">
        <v>285</v>
      </c>
      <c r="D6" s="35" t="s">
        <v>188</v>
      </c>
      <c r="E6" s="37">
        <v>1612</v>
      </c>
      <c r="F6" s="37"/>
      <c r="G6" s="37"/>
      <c r="H6" s="36"/>
      <c r="I6" s="37"/>
      <c r="J6" s="37">
        <v>1707</v>
      </c>
      <c r="K6" s="36">
        <v>52</v>
      </c>
      <c r="L6" s="37">
        <v>3240</v>
      </c>
      <c r="M6" s="38">
        <f t="shared" si="0"/>
        <v>1.898066783831283</v>
      </c>
      <c r="N6" s="39">
        <v>43466</v>
      </c>
      <c r="O6" s="39">
        <v>43830</v>
      </c>
      <c r="P6" s="40">
        <v>0</v>
      </c>
      <c r="Q6" s="40">
        <v>35</v>
      </c>
      <c r="R6" s="40">
        <v>22</v>
      </c>
      <c r="S6" s="40">
        <v>57</v>
      </c>
      <c r="T6" s="40">
        <v>0</v>
      </c>
      <c r="U6" s="40">
        <v>57</v>
      </c>
      <c r="V6" s="40">
        <v>0</v>
      </c>
      <c r="W6" s="40">
        <v>12</v>
      </c>
      <c r="X6" s="41">
        <v>55000</v>
      </c>
      <c r="Y6" s="42">
        <f t="shared" si="1"/>
        <v>32.22026947861746</v>
      </c>
      <c r="Z6" s="41">
        <v>0</v>
      </c>
      <c r="AA6" s="41">
        <v>0</v>
      </c>
      <c r="AB6" s="41">
        <v>0</v>
      </c>
      <c r="AC6" s="41">
        <v>22953</v>
      </c>
      <c r="AD6" s="41">
        <v>22953</v>
      </c>
      <c r="AE6" s="41">
        <v>77953</v>
      </c>
      <c r="AF6" s="41">
        <v>0</v>
      </c>
      <c r="AG6" s="41">
        <v>77953</v>
      </c>
      <c r="AH6" s="41">
        <v>200</v>
      </c>
      <c r="AI6" s="41">
        <v>0</v>
      </c>
      <c r="AJ6" s="41">
        <v>0</v>
      </c>
      <c r="AK6" s="41">
        <v>200</v>
      </c>
      <c r="AL6" s="41">
        <v>0</v>
      </c>
      <c r="AM6" s="43">
        <v>0</v>
      </c>
      <c r="AN6" s="41">
        <v>0</v>
      </c>
      <c r="AO6" s="41">
        <v>0</v>
      </c>
      <c r="AP6" s="41">
        <v>448</v>
      </c>
      <c r="AQ6" s="41">
        <v>648</v>
      </c>
      <c r="AR6" s="41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/>
      <c r="AY6" s="45"/>
      <c r="AZ6" s="45"/>
      <c r="BA6" s="45">
        <v>3997</v>
      </c>
      <c r="BB6" s="46">
        <f t="shared" si="2"/>
        <v>2.3415348564733449</v>
      </c>
      <c r="BC6" s="45">
        <v>41700</v>
      </c>
      <c r="BD6" s="45">
        <v>4965</v>
      </c>
      <c r="BE6" s="45">
        <v>46665</v>
      </c>
      <c r="BF6" s="45">
        <v>16076</v>
      </c>
      <c r="BG6" s="45">
        <v>77953</v>
      </c>
      <c r="BH6" s="45">
        <v>66738</v>
      </c>
      <c r="BI6" s="45">
        <v>0</v>
      </c>
      <c r="BJ6" s="45">
        <v>0</v>
      </c>
      <c r="BK6" s="48">
        <v>4904</v>
      </c>
      <c r="BL6" s="48">
        <v>3673</v>
      </c>
      <c r="BM6" s="48">
        <v>8577</v>
      </c>
      <c r="BN6" s="48">
        <v>11693</v>
      </c>
      <c r="BO6" s="47"/>
      <c r="BP6" s="47"/>
      <c r="BQ6" s="47">
        <v>627</v>
      </c>
      <c r="BR6" s="47"/>
      <c r="BS6" s="47"/>
      <c r="BT6" s="47">
        <v>238</v>
      </c>
      <c r="BU6" s="48">
        <v>7959</v>
      </c>
      <c r="BV6" s="48">
        <v>29094</v>
      </c>
      <c r="BW6" s="47">
        <v>6</v>
      </c>
      <c r="BX6" s="47">
        <v>0</v>
      </c>
      <c r="BY6" s="47">
        <v>6</v>
      </c>
      <c r="BZ6" s="47">
        <v>54</v>
      </c>
      <c r="CA6" s="49"/>
      <c r="CB6" s="49"/>
      <c r="CC6" s="49">
        <v>551</v>
      </c>
      <c r="CD6" s="50">
        <f t="shared" si="3"/>
        <v>0.32278851786760399</v>
      </c>
      <c r="CE6" s="51">
        <v>13973</v>
      </c>
      <c r="CF6" s="52" t="s">
        <v>489</v>
      </c>
      <c r="CG6" s="50">
        <f t="shared" si="4"/>
        <v>8.1857059168131219</v>
      </c>
      <c r="CH6" s="52"/>
      <c r="CI6" s="49">
        <v>623</v>
      </c>
      <c r="CJ6" s="52" t="s">
        <v>488</v>
      </c>
      <c r="CK6" s="49">
        <v>470</v>
      </c>
      <c r="CL6" s="49">
        <v>6</v>
      </c>
      <c r="CM6" s="51">
        <v>5156</v>
      </c>
      <c r="CN6" s="51">
        <v>1036</v>
      </c>
      <c r="CO6" s="51">
        <v>6192</v>
      </c>
      <c r="CP6" s="49">
        <v>0</v>
      </c>
      <c r="CQ6" s="51">
        <v>6668</v>
      </c>
      <c r="CR6" s="50">
        <f t="shared" si="5"/>
        <v>3.9062683069712945</v>
      </c>
      <c r="CS6" s="50">
        <f t="shared" si="6"/>
        <v>0.47720604022042512</v>
      </c>
      <c r="CT6" s="49">
        <v>39</v>
      </c>
      <c r="CU6" s="49">
        <v>26</v>
      </c>
      <c r="CV6" s="49">
        <v>274</v>
      </c>
      <c r="CW6" s="49">
        <v>140</v>
      </c>
      <c r="CX6" s="49">
        <v>5</v>
      </c>
      <c r="CY6" s="49">
        <v>419</v>
      </c>
      <c r="CZ6" s="49">
        <v>52</v>
      </c>
      <c r="DA6" s="51">
        <v>1362</v>
      </c>
      <c r="DB6" s="51">
        <v>1653</v>
      </c>
      <c r="DC6" s="49">
        <v>12</v>
      </c>
      <c r="DD6" s="51">
        <v>3027</v>
      </c>
      <c r="DE6" s="49">
        <v>0</v>
      </c>
      <c r="DF6" s="49">
        <v>0</v>
      </c>
      <c r="DG6" s="49">
        <v>0</v>
      </c>
      <c r="DH6" s="49">
        <v>0</v>
      </c>
      <c r="DI6" s="51">
        <v>419</v>
      </c>
      <c r="DJ6" s="49">
        <v>0</v>
      </c>
      <c r="DK6" s="49">
        <v>0</v>
      </c>
      <c r="DL6" s="49">
        <v>0</v>
      </c>
      <c r="DM6" s="51">
        <v>0</v>
      </c>
      <c r="DN6" s="51">
        <v>3027</v>
      </c>
      <c r="DO6" s="50">
        <f t="shared" si="7"/>
        <v>1.773286467486819</v>
      </c>
      <c r="DP6" s="49">
        <v>222</v>
      </c>
      <c r="DQ6" s="49">
        <v>0</v>
      </c>
      <c r="DR6" s="49">
        <v>0</v>
      </c>
      <c r="DS6" s="49">
        <v>5</v>
      </c>
      <c r="DT6" s="49">
        <v>50</v>
      </c>
      <c r="DU6" s="49">
        <v>1</v>
      </c>
      <c r="DV6" s="49">
        <v>0</v>
      </c>
      <c r="DW6" s="49">
        <v>0</v>
      </c>
      <c r="DX6" s="49">
        <v>5</v>
      </c>
      <c r="DY6" s="49">
        <v>15</v>
      </c>
      <c r="DZ6" s="51">
        <v>1670</v>
      </c>
      <c r="EA6" s="51">
        <v>1897</v>
      </c>
      <c r="EB6" s="49"/>
    </row>
    <row r="7" spans="1:132" s="3" customFormat="1">
      <c r="A7" s="3" t="s">
        <v>6</v>
      </c>
      <c r="B7" s="3" t="s">
        <v>302</v>
      </c>
      <c r="C7" s="3" t="s">
        <v>286</v>
      </c>
      <c r="D7" s="35" t="s">
        <v>187</v>
      </c>
      <c r="E7" s="37">
        <v>1456</v>
      </c>
      <c r="F7" s="37"/>
      <c r="G7" s="37"/>
      <c r="H7" s="36"/>
      <c r="I7" s="37"/>
      <c r="J7" s="37">
        <v>1018</v>
      </c>
      <c r="K7" s="36">
        <v>52</v>
      </c>
      <c r="L7" s="37">
        <v>3114</v>
      </c>
      <c r="M7" s="38">
        <f t="shared" si="0"/>
        <v>3.0589390962671907</v>
      </c>
      <c r="N7" s="39">
        <v>43466</v>
      </c>
      <c r="O7" s="39">
        <v>43830</v>
      </c>
      <c r="P7" s="40">
        <v>0</v>
      </c>
      <c r="Q7" s="40">
        <v>0</v>
      </c>
      <c r="R7" s="40">
        <v>25</v>
      </c>
      <c r="S7" s="40">
        <v>25</v>
      </c>
      <c r="T7" s="40">
        <v>26</v>
      </c>
      <c r="U7" s="40">
        <v>51</v>
      </c>
      <c r="V7" s="40">
        <v>0</v>
      </c>
      <c r="W7" s="40">
        <v>0</v>
      </c>
      <c r="X7" s="41">
        <v>83360</v>
      </c>
      <c r="Y7" s="42">
        <f t="shared" si="1"/>
        <v>81.886051080550104</v>
      </c>
      <c r="Z7" s="41">
        <v>0</v>
      </c>
      <c r="AA7" s="41">
        <v>0</v>
      </c>
      <c r="AB7" s="41">
        <v>0</v>
      </c>
      <c r="AC7" s="41">
        <v>7706</v>
      </c>
      <c r="AD7" s="41">
        <v>7706</v>
      </c>
      <c r="AE7" s="41">
        <v>91066</v>
      </c>
      <c r="AF7" s="41">
        <v>0</v>
      </c>
      <c r="AG7" s="41">
        <v>91066</v>
      </c>
      <c r="AH7" s="41">
        <v>200</v>
      </c>
      <c r="AI7" s="41">
        <v>0</v>
      </c>
      <c r="AJ7" s="41">
        <v>0</v>
      </c>
      <c r="AK7" s="41">
        <v>200</v>
      </c>
      <c r="AL7" s="41">
        <v>0</v>
      </c>
      <c r="AM7" s="43">
        <v>0</v>
      </c>
      <c r="AN7" s="41">
        <v>0</v>
      </c>
      <c r="AO7" s="41">
        <v>0</v>
      </c>
      <c r="AP7" s="41">
        <v>0</v>
      </c>
      <c r="AQ7" s="41">
        <v>200</v>
      </c>
      <c r="AR7" s="41">
        <v>0</v>
      </c>
      <c r="AS7" s="44">
        <v>0</v>
      </c>
      <c r="AT7" s="44">
        <v>0</v>
      </c>
      <c r="AU7" s="44">
        <v>0</v>
      </c>
      <c r="AV7" s="44">
        <v>19150</v>
      </c>
      <c r="AW7" s="44">
        <v>19150</v>
      </c>
      <c r="AX7" s="45">
        <v>13025</v>
      </c>
      <c r="AY7" s="45">
        <v>0</v>
      </c>
      <c r="AZ7" s="45">
        <v>1038</v>
      </c>
      <c r="BA7" s="45">
        <v>14063</v>
      </c>
      <c r="BB7" s="46">
        <f t="shared" si="2"/>
        <v>13.814341846758349</v>
      </c>
      <c r="BC7" s="45">
        <v>38923</v>
      </c>
      <c r="BD7" s="45">
        <v>3019</v>
      </c>
      <c r="BE7" s="45">
        <v>41942</v>
      </c>
      <c r="BF7" s="45">
        <v>41860</v>
      </c>
      <c r="BG7" s="45">
        <v>91066</v>
      </c>
      <c r="BH7" s="45">
        <v>97865</v>
      </c>
      <c r="BI7" s="45">
        <v>0</v>
      </c>
      <c r="BJ7" s="45">
        <v>19150</v>
      </c>
      <c r="BK7" s="48">
        <v>6200</v>
      </c>
      <c r="BL7" s="48">
        <v>4000</v>
      </c>
      <c r="BM7" s="48">
        <v>10200</v>
      </c>
      <c r="BN7" s="48">
        <v>11693</v>
      </c>
      <c r="BO7" s="47">
        <v>175</v>
      </c>
      <c r="BP7" s="47">
        <v>0</v>
      </c>
      <c r="BQ7" s="47">
        <v>175</v>
      </c>
      <c r="BR7" s="47">
        <v>8</v>
      </c>
      <c r="BS7" s="47">
        <v>0</v>
      </c>
      <c r="BT7" s="47">
        <v>8</v>
      </c>
      <c r="BU7" s="48">
        <v>7959</v>
      </c>
      <c r="BV7" s="48">
        <v>30035</v>
      </c>
      <c r="BW7" s="47">
        <v>16</v>
      </c>
      <c r="BX7" s="47">
        <v>0</v>
      </c>
      <c r="BY7" s="47">
        <v>16</v>
      </c>
      <c r="BZ7" s="47">
        <v>51</v>
      </c>
      <c r="CA7" s="49">
        <v>604</v>
      </c>
      <c r="CB7" s="49">
        <v>255</v>
      </c>
      <c r="CC7" s="51">
        <v>1568</v>
      </c>
      <c r="CD7" s="50">
        <f t="shared" si="3"/>
        <v>1.5402750491159136</v>
      </c>
      <c r="CE7" s="51">
        <v>8649</v>
      </c>
      <c r="CF7" s="52" t="s">
        <v>489</v>
      </c>
      <c r="CG7" s="50">
        <f t="shared" si="4"/>
        <v>8.4960707269155211</v>
      </c>
      <c r="CH7" s="49">
        <v>0</v>
      </c>
      <c r="CI7" s="49">
        <v>730</v>
      </c>
      <c r="CJ7" s="52" t="s">
        <v>488</v>
      </c>
      <c r="CK7" s="51">
        <v>1221</v>
      </c>
      <c r="CL7" s="49">
        <v>0</v>
      </c>
      <c r="CM7" s="51">
        <v>2549</v>
      </c>
      <c r="CN7" s="49">
        <v>1655</v>
      </c>
      <c r="CO7" s="51">
        <v>4204</v>
      </c>
      <c r="CP7" s="49">
        <v>0</v>
      </c>
      <c r="CQ7" s="51">
        <v>5425</v>
      </c>
      <c r="CR7" s="50">
        <f t="shared" si="5"/>
        <v>5.3290766208251474</v>
      </c>
      <c r="CS7" s="50">
        <f t="shared" si="6"/>
        <v>0.62724014336917566</v>
      </c>
      <c r="CT7" s="49">
        <v>126</v>
      </c>
      <c r="CU7" s="49">
        <v>175</v>
      </c>
      <c r="CV7" s="49">
        <v>50</v>
      </c>
      <c r="CW7" s="49">
        <v>211</v>
      </c>
      <c r="CX7" s="49">
        <v>71</v>
      </c>
      <c r="CY7" s="49">
        <v>332</v>
      </c>
      <c r="CZ7" s="49">
        <v>10</v>
      </c>
      <c r="DA7" s="49">
        <v>584</v>
      </c>
      <c r="DB7" s="51">
        <v>2066</v>
      </c>
      <c r="DC7" s="49">
        <v>237</v>
      </c>
      <c r="DD7" s="51">
        <v>2887</v>
      </c>
      <c r="DE7" s="49">
        <v>0</v>
      </c>
      <c r="DF7" s="49">
        <v>0</v>
      </c>
      <c r="DG7" s="49">
        <v>0</v>
      </c>
      <c r="DH7" s="49">
        <v>0</v>
      </c>
      <c r="DI7" s="51">
        <v>332</v>
      </c>
      <c r="DJ7" s="49">
        <v>0</v>
      </c>
      <c r="DK7" s="49">
        <v>0</v>
      </c>
      <c r="DL7" s="49">
        <v>0</v>
      </c>
      <c r="DM7" s="51">
        <v>0</v>
      </c>
      <c r="DN7" s="51">
        <v>2887</v>
      </c>
      <c r="DO7" s="50">
        <f t="shared" si="7"/>
        <v>2.8359528487229864</v>
      </c>
      <c r="DP7" s="49">
        <v>12</v>
      </c>
      <c r="DQ7" s="49">
        <v>0</v>
      </c>
      <c r="DR7" s="49">
        <v>0</v>
      </c>
      <c r="DS7" s="49">
        <v>0</v>
      </c>
      <c r="DT7" s="49">
        <v>0</v>
      </c>
      <c r="DU7" s="49">
        <v>0</v>
      </c>
      <c r="DV7" s="49">
        <v>0</v>
      </c>
      <c r="DW7" s="49">
        <v>0</v>
      </c>
      <c r="DX7" s="49">
        <v>4</v>
      </c>
      <c r="DY7" s="49">
        <v>25</v>
      </c>
      <c r="DZ7" s="51">
        <v>1532</v>
      </c>
      <c r="EA7" s="51">
        <v>2000</v>
      </c>
      <c r="EB7" s="49">
        <v>850</v>
      </c>
    </row>
    <row r="8" spans="1:132" s="3" customFormat="1">
      <c r="A8" s="3" t="s">
        <v>8</v>
      </c>
      <c r="B8" s="3" t="s">
        <v>304</v>
      </c>
      <c r="C8" s="3" t="s">
        <v>289</v>
      </c>
      <c r="D8" s="35" t="s">
        <v>188</v>
      </c>
      <c r="E8" s="37">
        <v>1025</v>
      </c>
      <c r="F8" s="37"/>
      <c r="G8" s="37">
        <v>25</v>
      </c>
      <c r="H8" s="36"/>
      <c r="I8" s="37"/>
      <c r="J8" s="37">
        <v>2497</v>
      </c>
      <c r="K8" s="36">
        <v>41</v>
      </c>
      <c r="L8" s="37">
        <v>1577</v>
      </c>
      <c r="M8" s="38">
        <f t="shared" si="0"/>
        <v>0.63155786944333203</v>
      </c>
      <c r="N8" s="39">
        <v>43647</v>
      </c>
      <c r="O8" s="39">
        <v>44012</v>
      </c>
      <c r="P8" s="40">
        <v>0</v>
      </c>
      <c r="Q8" s="40">
        <v>0</v>
      </c>
      <c r="R8" s="40">
        <v>30</v>
      </c>
      <c r="S8" s="40">
        <v>30</v>
      </c>
      <c r="T8" s="40">
        <v>0</v>
      </c>
      <c r="U8" s="40">
        <v>30</v>
      </c>
      <c r="V8" s="40">
        <v>0</v>
      </c>
      <c r="W8" s="40">
        <v>0</v>
      </c>
      <c r="X8" s="41">
        <v>27000</v>
      </c>
      <c r="Y8" s="42">
        <f t="shared" si="1"/>
        <v>10.812975570684822</v>
      </c>
      <c r="Z8" s="41">
        <v>15</v>
      </c>
      <c r="AA8" s="41">
        <v>0</v>
      </c>
      <c r="AB8" s="41">
        <v>0</v>
      </c>
      <c r="AC8" s="41">
        <v>2151</v>
      </c>
      <c r="AD8" s="41">
        <v>2151</v>
      </c>
      <c r="AE8" s="41">
        <v>29151</v>
      </c>
      <c r="AF8" s="41">
        <v>0</v>
      </c>
      <c r="AG8" s="41">
        <v>29151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3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5">
        <v>2940</v>
      </c>
      <c r="AY8" s="45">
        <v>556</v>
      </c>
      <c r="AZ8" s="45">
        <v>1584</v>
      </c>
      <c r="BA8" s="45">
        <v>5080</v>
      </c>
      <c r="BB8" s="46">
        <f t="shared" si="2"/>
        <v>2.0344413295955146</v>
      </c>
      <c r="BC8" s="45">
        <v>19524</v>
      </c>
      <c r="BD8" s="45">
        <v>2775</v>
      </c>
      <c r="BE8" s="45">
        <v>22299</v>
      </c>
      <c r="BF8" s="45">
        <v>1775</v>
      </c>
      <c r="BG8" s="45">
        <v>29151</v>
      </c>
      <c r="BH8" s="45">
        <v>29154</v>
      </c>
      <c r="BI8" s="45">
        <v>0</v>
      </c>
      <c r="BJ8" s="45">
        <v>0</v>
      </c>
      <c r="BK8" s="47"/>
      <c r="BL8" s="47"/>
      <c r="BM8" s="47"/>
      <c r="BN8" s="47">
        <v>0</v>
      </c>
      <c r="BO8" s="47">
        <v>317</v>
      </c>
      <c r="BP8" s="47">
        <v>225</v>
      </c>
      <c r="BQ8" s="47">
        <v>542</v>
      </c>
      <c r="BR8" s="47">
        <v>295</v>
      </c>
      <c r="BS8" s="47">
        <v>2</v>
      </c>
      <c r="BT8" s="47">
        <v>297</v>
      </c>
      <c r="BU8" s="47">
        <v>0</v>
      </c>
      <c r="BV8" s="48">
        <v>839</v>
      </c>
      <c r="BW8" s="47">
        <v>0</v>
      </c>
      <c r="BX8" s="47">
        <v>0</v>
      </c>
      <c r="BY8" s="47">
        <v>0</v>
      </c>
      <c r="BZ8" s="47">
        <v>51</v>
      </c>
      <c r="CA8" s="49">
        <v>422</v>
      </c>
      <c r="CB8" s="49">
        <v>64</v>
      </c>
      <c r="CC8" s="49">
        <v>486</v>
      </c>
      <c r="CD8" s="50">
        <f t="shared" si="3"/>
        <v>0.19463356027232678</v>
      </c>
      <c r="CE8" s="51">
        <v>1636</v>
      </c>
      <c r="CF8" s="52" t="s">
        <v>489</v>
      </c>
      <c r="CG8" s="50">
        <f t="shared" si="4"/>
        <v>0.6551862234681618</v>
      </c>
      <c r="CH8" s="49">
        <v>55</v>
      </c>
      <c r="CI8" s="49">
        <v>300</v>
      </c>
      <c r="CJ8" s="52" t="s">
        <v>488</v>
      </c>
      <c r="CK8" s="49">
        <v>0</v>
      </c>
      <c r="CL8" s="49">
        <v>0</v>
      </c>
      <c r="CM8" s="51">
        <v>1889</v>
      </c>
      <c r="CN8" s="49">
        <v>398</v>
      </c>
      <c r="CO8" s="51">
        <v>2287</v>
      </c>
      <c r="CP8" s="49">
        <v>0</v>
      </c>
      <c r="CQ8" s="51">
        <v>2287</v>
      </c>
      <c r="CR8" s="50">
        <f t="shared" si="5"/>
        <v>0.91589907889467359</v>
      </c>
      <c r="CS8" s="50">
        <f t="shared" si="6"/>
        <v>1.397921760391198</v>
      </c>
      <c r="CT8" s="49">
        <v>0</v>
      </c>
      <c r="CU8" s="49">
        <v>0</v>
      </c>
      <c r="CV8" s="49">
        <v>1</v>
      </c>
      <c r="CW8" s="49">
        <v>2</v>
      </c>
      <c r="CX8" s="49">
        <v>0</v>
      </c>
      <c r="CY8" s="49">
        <v>3</v>
      </c>
      <c r="CZ8" s="49">
        <v>0</v>
      </c>
      <c r="DA8" s="49"/>
      <c r="DB8" s="49"/>
      <c r="DC8" s="49"/>
      <c r="DD8" s="51"/>
      <c r="DE8" s="49">
        <v>0</v>
      </c>
      <c r="DF8" s="49">
        <v>0</v>
      </c>
      <c r="DG8" s="49">
        <v>0</v>
      </c>
      <c r="DH8" s="49">
        <v>0</v>
      </c>
      <c r="DI8" s="51">
        <v>3</v>
      </c>
      <c r="DJ8" s="49">
        <v>0</v>
      </c>
      <c r="DK8" s="49">
        <v>0</v>
      </c>
      <c r="DL8" s="49">
        <v>0</v>
      </c>
      <c r="DM8" s="51">
        <v>0</v>
      </c>
      <c r="DN8" s="51"/>
      <c r="DO8" s="50">
        <f t="shared" si="7"/>
        <v>0</v>
      </c>
      <c r="DP8" s="49">
        <v>0</v>
      </c>
      <c r="DQ8" s="49">
        <v>0</v>
      </c>
      <c r="DR8" s="49">
        <v>0</v>
      </c>
      <c r="DS8" s="49">
        <v>0</v>
      </c>
      <c r="DT8" s="49">
        <v>0</v>
      </c>
      <c r="DU8" s="49">
        <v>18</v>
      </c>
      <c r="DV8" s="49">
        <v>0</v>
      </c>
      <c r="DW8" s="49">
        <v>0</v>
      </c>
      <c r="DX8" s="49">
        <v>2</v>
      </c>
      <c r="DY8" s="49">
        <v>0</v>
      </c>
      <c r="DZ8" s="49">
        <v>194</v>
      </c>
      <c r="EA8" s="49"/>
      <c r="EB8" s="49"/>
    </row>
    <row r="9" spans="1:132" s="3" customFormat="1">
      <c r="A9" s="3" t="s">
        <v>9</v>
      </c>
      <c r="B9" s="3" t="s">
        <v>305</v>
      </c>
      <c r="C9" s="3" t="s">
        <v>283</v>
      </c>
      <c r="D9" s="83" t="s">
        <v>188</v>
      </c>
      <c r="E9" s="37">
        <v>1040</v>
      </c>
      <c r="F9" s="37"/>
      <c r="G9" s="37"/>
      <c r="H9" s="36"/>
      <c r="I9" s="37"/>
      <c r="J9" s="37">
        <v>1332</v>
      </c>
      <c r="K9" s="36">
        <v>52</v>
      </c>
      <c r="L9" s="37">
        <v>1716</v>
      </c>
      <c r="M9" s="38">
        <f t="shared" si="0"/>
        <v>1.2882882882882882</v>
      </c>
      <c r="N9" s="39">
        <v>43466</v>
      </c>
      <c r="O9" s="39">
        <v>43830</v>
      </c>
      <c r="P9" s="40">
        <v>0</v>
      </c>
      <c r="Q9" s="40">
        <v>26</v>
      </c>
      <c r="R9" s="40">
        <v>0</v>
      </c>
      <c r="S9" s="40">
        <v>26</v>
      </c>
      <c r="T9" s="40">
        <v>1</v>
      </c>
      <c r="U9" s="40">
        <v>27</v>
      </c>
      <c r="V9" s="40">
        <v>0</v>
      </c>
      <c r="W9" s="40">
        <v>8</v>
      </c>
      <c r="X9" s="41">
        <v>36800</v>
      </c>
      <c r="Y9" s="42">
        <f t="shared" si="1"/>
        <v>27.627627627627628</v>
      </c>
      <c r="Z9" s="41">
        <v>0</v>
      </c>
      <c r="AA9" s="41">
        <v>0</v>
      </c>
      <c r="AB9" s="41">
        <v>0</v>
      </c>
      <c r="AC9" s="41">
        <v>8164</v>
      </c>
      <c r="AD9" s="41">
        <v>8164</v>
      </c>
      <c r="AE9" s="41">
        <v>44964</v>
      </c>
      <c r="AF9" s="41">
        <v>450</v>
      </c>
      <c r="AG9" s="41">
        <v>45414</v>
      </c>
      <c r="AH9" s="41">
        <v>200</v>
      </c>
      <c r="AI9" s="41">
        <v>0</v>
      </c>
      <c r="AJ9" s="41">
        <v>0</v>
      </c>
      <c r="AK9" s="41">
        <v>200</v>
      </c>
      <c r="AL9" s="41">
        <v>0</v>
      </c>
      <c r="AM9" s="43">
        <v>0</v>
      </c>
      <c r="AN9" s="41">
        <v>0</v>
      </c>
      <c r="AO9" s="41">
        <v>0</v>
      </c>
      <c r="AP9" s="41">
        <v>150</v>
      </c>
      <c r="AQ9" s="41">
        <v>350</v>
      </c>
      <c r="AR9" s="41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5">
        <v>4511</v>
      </c>
      <c r="AY9" s="45">
        <v>0</v>
      </c>
      <c r="AZ9" s="45">
        <v>0</v>
      </c>
      <c r="BA9" s="45">
        <v>4511</v>
      </c>
      <c r="BB9" s="46">
        <f t="shared" si="2"/>
        <v>3.3866366366366365</v>
      </c>
      <c r="BC9" s="45">
        <v>23246</v>
      </c>
      <c r="BD9" s="45">
        <v>1765</v>
      </c>
      <c r="BE9" s="45">
        <v>25011</v>
      </c>
      <c r="BF9" s="45">
        <v>13817</v>
      </c>
      <c r="BG9" s="45">
        <v>45414</v>
      </c>
      <c r="BH9" s="45">
        <v>43339</v>
      </c>
      <c r="BI9" s="45">
        <v>350</v>
      </c>
      <c r="BJ9" s="45">
        <v>0</v>
      </c>
      <c r="BK9" s="48">
        <v>10068</v>
      </c>
      <c r="BL9" s="48">
        <v>3840</v>
      </c>
      <c r="BM9" s="48">
        <v>13908</v>
      </c>
      <c r="BN9" s="48">
        <v>11693</v>
      </c>
      <c r="BO9" s="47"/>
      <c r="BP9" s="47"/>
      <c r="BQ9" s="48">
        <v>1230</v>
      </c>
      <c r="BR9" s="47"/>
      <c r="BS9" s="47"/>
      <c r="BT9" s="47">
        <v>432</v>
      </c>
      <c r="BU9" s="48">
        <v>7959</v>
      </c>
      <c r="BV9" s="48">
        <v>35222</v>
      </c>
      <c r="BW9" s="47">
        <v>15</v>
      </c>
      <c r="BX9" s="47">
        <v>0</v>
      </c>
      <c r="BY9" s="47">
        <v>15</v>
      </c>
      <c r="BZ9" s="47">
        <v>51</v>
      </c>
      <c r="CA9" s="49"/>
      <c r="CB9" s="49"/>
      <c r="CC9" s="49">
        <v>230</v>
      </c>
      <c r="CD9" s="50">
        <f t="shared" si="3"/>
        <v>0.17267267267267267</v>
      </c>
      <c r="CE9" s="51">
        <v>6729</v>
      </c>
      <c r="CF9" s="52" t="s">
        <v>489</v>
      </c>
      <c r="CG9" s="50">
        <f t="shared" si="4"/>
        <v>5.051801801801802</v>
      </c>
      <c r="CH9" s="49"/>
      <c r="CI9" s="49">
        <v>635</v>
      </c>
      <c r="CJ9" s="52" t="s">
        <v>489</v>
      </c>
      <c r="CK9" s="49">
        <v>482</v>
      </c>
      <c r="CL9" s="49">
        <v>2</v>
      </c>
      <c r="CM9" s="49"/>
      <c r="CN9" s="49"/>
      <c r="CO9" s="51">
        <v>7690</v>
      </c>
      <c r="CP9" s="49">
        <v>0</v>
      </c>
      <c r="CQ9" s="51">
        <v>8174</v>
      </c>
      <c r="CR9" s="50">
        <f t="shared" si="5"/>
        <v>6.1366366366366369</v>
      </c>
      <c r="CS9" s="50">
        <f t="shared" si="6"/>
        <v>1.2147421607965523</v>
      </c>
      <c r="CT9" s="49">
        <v>97</v>
      </c>
      <c r="CU9" s="49">
        <v>347</v>
      </c>
      <c r="CV9" s="49">
        <v>0</v>
      </c>
      <c r="CW9" s="49">
        <v>0</v>
      </c>
      <c r="CX9" s="49">
        <v>0</v>
      </c>
      <c r="CY9" s="49">
        <v>22</v>
      </c>
      <c r="CZ9" s="49">
        <v>12</v>
      </c>
      <c r="DA9" s="49"/>
      <c r="DB9" s="49"/>
      <c r="DC9" s="49"/>
      <c r="DD9" s="51"/>
      <c r="DE9" s="49">
        <v>0</v>
      </c>
      <c r="DF9" s="49">
        <v>0</v>
      </c>
      <c r="DG9" s="49">
        <v>0</v>
      </c>
      <c r="DH9" s="49">
        <v>0</v>
      </c>
      <c r="DI9" s="51">
        <v>22</v>
      </c>
      <c r="DJ9" s="49">
        <v>0</v>
      </c>
      <c r="DK9" s="49">
        <v>0</v>
      </c>
      <c r="DL9" s="49">
        <v>0</v>
      </c>
      <c r="DM9" s="51">
        <v>0</v>
      </c>
      <c r="DN9" s="51"/>
      <c r="DO9" s="50">
        <f t="shared" si="7"/>
        <v>0</v>
      </c>
      <c r="DP9" s="49">
        <v>28</v>
      </c>
      <c r="DQ9" s="49">
        <v>0</v>
      </c>
      <c r="DR9" s="49">
        <v>0</v>
      </c>
      <c r="DS9" s="49">
        <v>0</v>
      </c>
      <c r="DT9" s="49">
        <v>0</v>
      </c>
      <c r="DU9" s="49">
        <v>26</v>
      </c>
      <c r="DV9" s="49">
        <v>0</v>
      </c>
      <c r="DW9" s="49">
        <v>0</v>
      </c>
      <c r="DX9" s="49">
        <v>3</v>
      </c>
      <c r="DY9" s="49">
        <v>4</v>
      </c>
      <c r="DZ9" s="51">
        <v>1037</v>
      </c>
      <c r="EA9" s="49"/>
      <c r="EB9" s="49"/>
    </row>
    <row r="10" spans="1:132" s="3" customFormat="1">
      <c r="A10" s="3" t="s">
        <v>10</v>
      </c>
      <c r="B10" s="3" t="s">
        <v>306</v>
      </c>
      <c r="C10" s="3" t="s">
        <v>290</v>
      </c>
      <c r="D10" s="35" t="s">
        <v>187</v>
      </c>
      <c r="E10" s="37">
        <v>1040</v>
      </c>
      <c r="F10" s="37"/>
      <c r="G10" s="37"/>
      <c r="H10" s="36"/>
      <c r="I10" s="37"/>
      <c r="J10" s="37">
        <v>1458</v>
      </c>
      <c r="K10" s="36">
        <v>52</v>
      </c>
      <c r="L10" s="37">
        <v>2400</v>
      </c>
      <c r="M10" s="38">
        <f t="shared" si="0"/>
        <v>1.6460905349794239</v>
      </c>
      <c r="N10" s="39">
        <v>43466</v>
      </c>
      <c r="O10" s="39">
        <v>43830</v>
      </c>
      <c r="P10" s="40">
        <v>0</v>
      </c>
      <c r="Q10" s="40">
        <v>19</v>
      </c>
      <c r="R10" s="40">
        <v>8</v>
      </c>
      <c r="S10" s="40">
        <v>27</v>
      </c>
      <c r="T10" s="40">
        <v>0</v>
      </c>
      <c r="U10" s="40">
        <v>27</v>
      </c>
      <c r="V10" s="40">
        <v>0</v>
      </c>
      <c r="W10" s="40">
        <v>0</v>
      </c>
      <c r="X10" s="41">
        <v>28000</v>
      </c>
      <c r="Y10" s="42">
        <f t="shared" si="1"/>
        <v>19.204389574759944</v>
      </c>
      <c r="Z10" s="41">
        <v>0</v>
      </c>
      <c r="AA10" s="41">
        <v>0</v>
      </c>
      <c r="AB10" s="41">
        <v>0</v>
      </c>
      <c r="AC10" s="41">
        <v>4469</v>
      </c>
      <c r="AD10" s="41">
        <v>4469</v>
      </c>
      <c r="AE10" s="41">
        <v>32469</v>
      </c>
      <c r="AF10" s="41">
        <v>0</v>
      </c>
      <c r="AG10" s="41">
        <v>32469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3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8871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5">
        <v>3310</v>
      </c>
      <c r="AY10" s="45">
        <v>375</v>
      </c>
      <c r="AZ10" s="45">
        <v>337</v>
      </c>
      <c r="BA10" s="45">
        <v>4022</v>
      </c>
      <c r="BB10" s="46">
        <f t="shared" si="2"/>
        <v>2.7585733882030179</v>
      </c>
      <c r="BC10" s="45">
        <v>20535</v>
      </c>
      <c r="BD10" s="45">
        <v>1571</v>
      </c>
      <c r="BE10" s="45">
        <v>22106</v>
      </c>
      <c r="BF10" s="45">
        <v>3600</v>
      </c>
      <c r="BG10" s="45">
        <v>32469</v>
      </c>
      <c r="BH10" s="45">
        <v>29728</v>
      </c>
      <c r="BI10" s="45">
        <v>0</v>
      </c>
      <c r="BJ10" s="45">
        <v>0</v>
      </c>
      <c r="BK10" s="48">
        <v>4407</v>
      </c>
      <c r="BL10" s="48">
        <v>5010</v>
      </c>
      <c r="BM10" s="48">
        <v>9417</v>
      </c>
      <c r="BN10" s="47">
        <v>719</v>
      </c>
      <c r="BO10" s="47">
        <v>530</v>
      </c>
      <c r="BP10" s="47">
        <v>276</v>
      </c>
      <c r="BQ10" s="47">
        <v>806</v>
      </c>
      <c r="BR10" s="47">
        <v>196</v>
      </c>
      <c r="BS10" s="47">
        <v>26</v>
      </c>
      <c r="BT10" s="47">
        <v>222</v>
      </c>
      <c r="BU10" s="47">
        <v>10506</v>
      </c>
      <c r="BV10" s="48">
        <v>21670</v>
      </c>
      <c r="BW10" s="47">
        <v>15</v>
      </c>
      <c r="BX10" s="47">
        <v>0</v>
      </c>
      <c r="BY10" s="47">
        <v>15</v>
      </c>
      <c r="BZ10" s="47">
        <v>51</v>
      </c>
      <c r="CA10" s="49">
        <v>373</v>
      </c>
      <c r="CB10" s="49">
        <v>16</v>
      </c>
      <c r="CC10" s="49">
        <v>389</v>
      </c>
      <c r="CD10" s="50">
        <f t="shared" si="3"/>
        <v>0.26680384087791498</v>
      </c>
      <c r="CE10" s="51">
        <v>3783</v>
      </c>
      <c r="CF10" s="52" t="s">
        <v>489</v>
      </c>
      <c r="CG10" s="50">
        <f t="shared" si="4"/>
        <v>2.594650205761317</v>
      </c>
      <c r="CH10" s="52"/>
      <c r="CI10" s="49">
        <v>222</v>
      </c>
      <c r="CJ10" s="52" t="s">
        <v>489</v>
      </c>
      <c r="CK10" s="49">
        <v>719</v>
      </c>
      <c r="CL10" s="52"/>
      <c r="CM10" s="51">
        <v>1130</v>
      </c>
      <c r="CN10" s="51">
        <v>1702</v>
      </c>
      <c r="CO10" s="51">
        <v>2832</v>
      </c>
      <c r="CP10" s="49">
        <v>0</v>
      </c>
      <c r="CQ10" s="51">
        <v>3551</v>
      </c>
      <c r="CR10" s="50">
        <f t="shared" si="5"/>
        <v>2.4355281207133057</v>
      </c>
      <c r="CS10" s="50">
        <f t="shared" si="6"/>
        <v>0.93867301083795929</v>
      </c>
      <c r="CT10" s="49">
        <v>0</v>
      </c>
      <c r="CU10" s="49">
        <v>70</v>
      </c>
      <c r="CV10" s="49">
        <v>17</v>
      </c>
      <c r="CW10" s="49">
        <v>64</v>
      </c>
      <c r="CX10" s="49">
        <v>4</v>
      </c>
      <c r="CY10" s="49">
        <v>85</v>
      </c>
      <c r="CZ10" s="49">
        <v>0</v>
      </c>
      <c r="DA10" s="49">
        <v>243</v>
      </c>
      <c r="DB10" s="49">
        <v>668</v>
      </c>
      <c r="DC10" s="49">
        <v>61</v>
      </c>
      <c r="DD10" s="51">
        <v>972</v>
      </c>
      <c r="DE10" s="49">
        <v>0</v>
      </c>
      <c r="DF10" s="49">
        <v>0</v>
      </c>
      <c r="DG10" s="49">
        <v>0</v>
      </c>
      <c r="DH10" s="49">
        <v>0</v>
      </c>
      <c r="DI10" s="51">
        <v>85</v>
      </c>
      <c r="DJ10" s="49">
        <v>0</v>
      </c>
      <c r="DK10" s="49">
        <v>0</v>
      </c>
      <c r="DL10" s="49">
        <v>0</v>
      </c>
      <c r="DM10" s="51">
        <v>0</v>
      </c>
      <c r="DN10" s="51">
        <v>972</v>
      </c>
      <c r="DO10" s="50">
        <f t="shared" si="7"/>
        <v>0.66666666666666663</v>
      </c>
      <c r="DP10" s="49">
        <v>58</v>
      </c>
      <c r="DQ10" s="49">
        <v>0</v>
      </c>
      <c r="DR10" s="49">
        <v>0</v>
      </c>
      <c r="DS10" s="49">
        <v>0</v>
      </c>
      <c r="DT10" s="49">
        <v>0</v>
      </c>
      <c r="DU10" s="49">
        <v>9</v>
      </c>
      <c r="DV10" s="49">
        <v>0</v>
      </c>
      <c r="DW10" s="49">
        <v>121</v>
      </c>
      <c r="DX10" s="49">
        <v>4</v>
      </c>
      <c r="DY10" s="49">
        <v>3</v>
      </c>
      <c r="DZ10" s="49">
        <v>706</v>
      </c>
      <c r="EA10" s="49"/>
      <c r="EB10" s="51">
        <v>1351</v>
      </c>
    </row>
    <row r="11" spans="1:132" s="3" customFormat="1">
      <c r="A11" s="3" t="s">
        <v>11</v>
      </c>
      <c r="B11" s="3" t="s">
        <v>307</v>
      </c>
      <c r="C11" s="3" t="s">
        <v>284</v>
      </c>
      <c r="D11" s="35" t="s">
        <v>188</v>
      </c>
      <c r="E11" s="37">
        <v>1352</v>
      </c>
      <c r="F11" s="37"/>
      <c r="G11" s="37"/>
      <c r="H11" s="35"/>
      <c r="I11" s="37"/>
      <c r="J11" s="37">
        <v>1282</v>
      </c>
      <c r="K11" s="36">
        <v>52</v>
      </c>
      <c r="L11" s="37">
        <v>2184</v>
      </c>
      <c r="M11" s="38">
        <f t="shared" si="0"/>
        <v>1.7035881435257409</v>
      </c>
      <c r="N11" s="39">
        <v>43466</v>
      </c>
      <c r="O11" s="39">
        <v>43830</v>
      </c>
      <c r="P11" s="40">
        <v>0</v>
      </c>
      <c r="Q11" s="40">
        <v>39</v>
      </c>
      <c r="R11" s="40">
        <v>5</v>
      </c>
      <c r="S11" s="40">
        <v>44</v>
      </c>
      <c r="T11" s="40">
        <v>6</v>
      </c>
      <c r="U11" s="40">
        <v>50</v>
      </c>
      <c r="V11" s="40">
        <v>20</v>
      </c>
      <c r="W11" s="40">
        <v>22</v>
      </c>
      <c r="X11" s="41">
        <v>21500</v>
      </c>
      <c r="Y11" s="42">
        <f t="shared" si="1"/>
        <v>16.770670826833072</v>
      </c>
      <c r="Z11" s="41">
        <v>0</v>
      </c>
      <c r="AA11" s="41">
        <v>0</v>
      </c>
      <c r="AB11" s="41">
        <v>0</v>
      </c>
      <c r="AC11" s="41">
        <v>34024</v>
      </c>
      <c r="AD11" s="41">
        <v>34024</v>
      </c>
      <c r="AE11" s="41">
        <v>55524</v>
      </c>
      <c r="AF11" s="41">
        <v>0</v>
      </c>
      <c r="AG11" s="41">
        <v>55524</v>
      </c>
      <c r="AH11" s="41">
        <v>200</v>
      </c>
      <c r="AI11" s="41">
        <v>0</v>
      </c>
      <c r="AJ11" s="41">
        <v>0</v>
      </c>
      <c r="AK11" s="41">
        <v>200</v>
      </c>
      <c r="AL11" s="41">
        <v>0</v>
      </c>
      <c r="AM11" s="43">
        <v>0</v>
      </c>
      <c r="AN11" s="41">
        <v>0</v>
      </c>
      <c r="AO11" s="41">
        <v>0</v>
      </c>
      <c r="AP11" s="41">
        <v>2000</v>
      </c>
      <c r="AQ11" s="41">
        <v>2200</v>
      </c>
      <c r="AR11" s="41">
        <v>3000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5">
        <v>3850</v>
      </c>
      <c r="AY11" s="45">
        <v>604</v>
      </c>
      <c r="AZ11" s="45">
        <v>450</v>
      </c>
      <c r="BA11" s="45">
        <v>4904</v>
      </c>
      <c r="BB11" s="46">
        <f t="shared" si="2"/>
        <v>3.8252730109204367</v>
      </c>
      <c r="BC11" s="45">
        <v>24173</v>
      </c>
      <c r="BD11" s="45">
        <v>2543</v>
      </c>
      <c r="BE11" s="45">
        <v>26716</v>
      </c>
      <c r="BF11" s="45">
        <v>17647</v>
      </c>
      <c r="BG11" s="45">
        <v>55524</v>
      </c>
      <c r="BH11" s="45">
        <v>49267</v>
      </c>
      <c r="BI11" s="45">
        <v>0</v>
      </c>
      <c r="BJ11" s="45">
        <v>0</v>
      </c>
      <c r="BK11" s="48">
        <v>6850</v>
      </c>
      <c r="BL11" s="48">
        <v>5400</v>
      </c>
      <c r="BM11" s="48">
        <v>12250</v>
      </c>
      <c r="BN11" s="48">
        <v>11693</v>
      </c>
      <c r="BO11" s="47"/>
      <c r="BP11" s="47"/>
      <c r="BQ11" s="47">
        <v>545</v>
      </c>
      <c r="BR11" s="47">
        <v>195</v>
      </c>
      <c r="BS11" s="47">
        <v>48</v>
      </c>
      <c r="BT11" s="47">
        <v>243</v>
      </c>
      <c r="BU11" s="48">
        <v>7959</v>
      </c>
      <c r="BV11" s="48">
        <v>32690</v>
      </c>
      <c r="BW11" s="47">
        <v>12</v>
      </c>
      <c r="BX11" s="47">
        <v>1</v>
      </c>
      <c r="BY11" s="47">
        <v>13</v>
      </c>
      <c r="BZ11" s="47">
        <v>51</v>
      </c>
      <c r="CA11" s="49">
        <v>579</v>
      </c>
      <c r="CB11" s="49">
        <v>367</v>
      </c>
      <c r="CC11" s="49">
        <v>946</v>
      </c>
      <c r="CD11" s="50">
        <f t="shared" si="3"/>
        <v>0.73790951638065527</v>
      </c>
      <c r="CE11" s="51">
        <v>13589</v>
      </c>
      <c r="CF11" s="52" t="s">
        <v>489</v>
      </c>
      <c r="CG11" s="50">
        <f t="shared" si="4"/>
        <v>10.59984399375975</v>
      </c>
      <c r="CH11" s="49">
        <v>0</v>
      </c>
      <c r="CI11" s="51">
        <v>2453</v>
      </c>
      <c r="CJ11" s="52" t="s">
        <v>489</v>
      </c>
      <c r="CK11" s="51">
        <v>1651</v>
      </c>
      <c r="CL11" s="49">
        <v>0</v>
      </c>
      <c r="CM11" s="51">
        <v>5673</v>
      </c>
      <c r="CN11" s="49">
        <v>5438</v>
      </c>
      <c r="CO11" s="51">
        <v>11111</v>
      </c>
      <c r="CP11" s="49">
        <v>549</v>
      </c>
      <c r="CQ11" s="51">
        <v>12762</v>
      </c>
      <c r="CR11" s="50">
        <f t="shared" si="5"/>
        <v>9.9547581903276132</v>
      </c>
      <c r="CS11" s="50">
        <f t="shared" si="6"/>
        <v>0.93914195305026127</v>
      </c>
      <c r="CT11" s="49">
        <v>14</v>
      </c>
      <c r="CU11" s="49">
        <v>15</v>
      </c>
      <c r="CV11" s="49">
        <v>131</v>
      </c>
      <c r="CW11" s="49">
        <v>97</v>
      </c>
      <c r="CX11" s="49">
        <v>2</v>
      </c>
      <c r="CY11" s="49">
        <v>230</v>
      </c>
      <c r="CZ11" s="49">
        <v>17</v>
      </c>
      <c r="DA11" s="51">
        <v>1468</v>
      </c>
      <c r="DB11" s="51">
        <v>1498</v>
      </c>
      <c r="DC11" s="49">
        <v>14</v>
      </c>
      <c r="DD11" s="51">
        <v>2980</v>
      </c>
      <c r="DE11" s="49">
        <v>0</v>
      </c>
      <c r="DF11" s="49">
        <v>0</v>
      </c>
      <c r="DG11" s="49">
        <v>0</v>
      </c>
      <c r="DH11" s="49">
        <v>0</v>
      </c>
      <c r="DI11" s="51">
        <v>230</v>
      </c>
      <c r="DJ11" s="49">
        <v>0</v>
      </c>
      <c r="DK11" s="49">
        <v>0</v>
      </c>
      <c r="DL11" s="49">
        <v>0</v>
      </c>
      <c r="DM11" s="51">
        <v>0</v>
      </c>
      <c r="DN11" s="51">
        <v>2980</v>
      </c>
      <c r="DO11" s="50">
        <f t="shared" si="7"/>
        <v>2.3244929797191887</v>
      </c>
      <c r="DP11" s="49">
        <v>158</v>
      </c>
      <c r="DQ11" s="49">
        <v>0</v>
      </c>
      <c r="DR11" s="49">
        <v>0</v>
      </c>
      <c r="DS11" s="49">
        <v>0</v>
      </c>
      <c r="DT11" s="49">
        <v>0</v>
      </c>
      <c r="DU11" s="49">
        <v>35</v>
      </c>
      <c r="DV11" s="49">
        <v>10</v>
      </c>
      <c r="DW11" s="49">
        <v>53</v>
      </c>
      <c r="DX11" s="49">
        <v>3</v>
      </c>
      <c r="DY11" s="49">
        <v>45</v>
      </c>
      <c r="DZ11" s="49">
        <v>405</v>
      </c>
      <c r="EA11" s="51">
        <v>1434</v>
      </c>
      <c r="EB11" s="49">
        <v>569</v>
      </c>
    </row>
    <row r="12" spans="1:132" s="3" customFormat="1">
      <c r="A12" s="3" t="s">
        <v>12</v>
      </c>
      <c r="B12" s="3" t="s">
        <v>308</v>
      </c>
      <c r="C12" s="3" t="s">
        <v>282</v>
      </c>
      <c r="D12" s="35" t="s">
        <v>187</v>
      </c>
      <c r="E12" s="37">
        <v>648</v>
      </c>
      <c r="F12" s="37"/>
      <c r="G12" s="37">
        <v>84</v>
      </c>
      <c r="H12" s="36"/>
      <c r="I12" s="37"/>
      <c r="J12" s="37">
        <v>1373</v>
      </c>
      <c r="K12" s="36">
        <v>36</v>
      </c>
      <c r="L12" s="36">
        <v>875</v>
      </c>
      <c r="M12" s="38">
        <f t="shared" si="0"/>
        <v>0.63729060451565911</v>
      </c>
      <c r="N12" s="39">
        <v>43647</v>
      </c>
      <c r="O12" s="39">
        <v>44012</v>
      </c>
      <c r="P12" s="40">
        <v>0</v>
      </c>
      <c r="Q12" s="40">
        <v>0</v>
      </c>
      <c r="R12" s="40">
        <v>24</v>
      </c>
      <c r="S12" s="40">
        <v>24</v>
      </c>
      <c r="T12" s="40">
        <v>0</v>
      </c>
      <c r="U12" s="40">
        <v>24</v>
      </c>
      <c r="V12" s="40">
        <v>4</v>
      </c>
      <c r="W12" s="40">
        <v>1.38</v>
      </c>
      <c r="X12" s="41">
        <v>22377</v>
      </c>
      <c r="Y12" s="42">
        <f t="shared" si="1"/>
        <v>16.297887836853604</v>
      </c>
      <c r="Z12" s="41">
        <v>0</v>
      </c>
      <c r="AA12" s="41">
        <v>0</v>
      </c>
      <c r="AB12" s="41">
        <v>0</v>
      </c>
      <c r="AC12" s="41">
        <v>4331</v>
      </c>
      <c r="AD12" s="41">
        <v>4331</v>
      </c>
      <c r="AE12" s="41">
        <v>26708</v>
      </c>
      <c r="AF12" s="41">
        <v>5572</v>
      </c>
      <c r="AG12" s="41">
        <v>32280</v>
      </c>
      <c r="AH12" s="41">
        <v>200</v>
      </c>
      <c r="AI12" s="41">
        <v>0</v>
      </c>
      <c r="AJ12" s="41">
        <v>0</v>
      </c>
      <c r="AK12" s="41">
        <v>200</v>
      </c>
      <c r="AL12" s="41">
        <v>0</v>
      </c>
      <c r="AM12" s="43">
        <v>390</v>
      </c>
      <c r="AN12" s="41">
        <v>0</v>
      </c>
      <c r="AO12" s="41">
        <v>390</v>
      </c>
      <c r="AP12" s="41">
        <v>2450</v>
      </c>
      <c r="AQ12" s="41">
        <v>3040</v>
      </c>
      <c r="AR12" s="41">
        <v>850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5">
        <v>2801</v>
      </c>
      <c r="AY12" s="45">
        <v>404</v>
      </c>
      <c r="AZ12" s="45">
        <v>200</v>
      </c>
      <c r="BA12" s="45">
        <v>3405</v>
      </c>
      <c r="BB12" s="46">
        <f t="shared" si="2"/>
        <v>2.479970866715222</v>
      </c>
      <c r="BC12" s="45">
        <v>24428</v>
      </c>
      <c r="BD12" s="45">
        <v>3188</v>
      </c>
      <c r="BE12" s="45">
        <v>27616</v>
      </c>
      <c r="BF12" s="45">
        <v>5894</v>
      </c>
      <c r="BG12" s="45">
        <v>32280</v>
      </c>
      <c r="BH12" s="45">
        <v>36915</v>
      </c>
      <c r="BI12" s="45">
        <v>2764</v>
      </c>
      <c r="BJ12" s="45">
        <v>0</v>
      </c>
      <c r="BK12" s="48">
        <v>2522</v>
      </c>
      <c r="BL12" s="48">
        <v>2772</v>
      </c>
      <c r="BM12" s="48">
        <v>5294</v>
      </c>
      <c r="BN12" s="48">
        <v>14192</v>
      </c>
      <c r="BO12" s="47"/>
      <c r="BP12" s="47"/>
      <c r="BQ12" s="47">
        <v>557</v>
      </c>
      <c r="BR12" s="47"/>
      <c r="BS12" s="47"/>
      <c r="BT12" s="47">
        <v>228</v>
      </c>
      <c r="BU12" s="48">
        <v>9298</v>
      </c>
      <c r="BV12" s="48">
        <v>29569</v>
      </c>
      <c r="BW12" s="47">
        <v>2</v>
      </c>
      <c r="BX12" s="47">
        <v>0</v>
      </c>
      <c r="BY12" s="47">
        <v>2</v>
      </c>
      <c r="BZ12" s="47">
        <v>51</v>
      </c>
      <c r="CA12" s="49"/>
      <c r="CB12" s="49"/>
      <c r="CC12" s="49">
        <v>584</v>
      </c>
      <c r="CD12" s="50">
        <f t="shared" si="3"/>
        <v>0.42534595775673706</v>
      </c>
      <c r="CE12" s="51">
        <v>2432</v>
      </c>
      <c r="CF12" s="52" t="s">
        <v>489</v>
      </c>
      <c r="CG12" s="50">
        <f t="shared" si="4"/>
        <v>1.7713037144938091</v>
      </c>
      <c r="CH12" s="49">
        <v>85</v>
      </c>
      <c r="CI12" s="49">
        <v>156</v>
      </c>
      <c r="CJ12" s="52" t="s">
        <v>488</v>
      </c>
      <c r="CK12" s="49">
        <v>852</v>
      </c>
      <c r="CL12" s="49">
        <v>5</v>
      </c>
      <c r="CM12" s="49"/>
      <c r="CN12" s="49"/>
      <c r="CO12" s="51">
        <v>2606</v>
      </c>
      <c r="CP12" s="49">
        <v>270</v>
      </c>
      <c r="CQ12" s="51">
        <v>3463</v>
      </c>
      <c r="CR12" s="50">
        <f t="shared" si="5"/>
        <v>2.5222141296431171</v>
      </c>
      <c r="CS12" s="50">
        <f t="shared" si="6"/>
        <v>1.4239309210526316</v>
      </c>
      <c r="CT12" s="49">
        <v>76</v>
      </c>
      <c r="CU12" s="49">
        <v>171</v>
      </c>
      <c r="CV12" s="49">
        <v>30</v>
      </c>
      <c r="CW12" s="49">
        <v>13</v>
      </c>
      <c r="CX12" s="49">
        <v>0</v>
      </c>
      <c r="CY12" s="49">
        <v>43</v>
      </c>
      <c r="CZ12" s="49">
        <v>1</v>
      </c>
      <c r="DA12" s="49">
        <v>158</v>
      </c>
      <c r="DB12" s="49">
        <v>119</v>
      </c>
      <c r="DC12" s="49">
        <v>0</v>
      </c>
      <c r="DD12" s="51">
        <v>277</v>
      </c>
      <c r="DE12" s="49">
        <v>0</v>
      </c>
      <c r="DF12" s="49">
        <v>0</v>
      </c>
      <c r="DG12" s="49">
        <v>0</v>
      </c>
      <c r="DH12" s="49">
        <v>0</v>
      </c>
      <c r="DI12" s="51">
        <v>43</v>
      </c>
      <c r="DJ12" s="49">
        <v>0</v>
      </c>
      <c r="DK12" s="49">
        <v>0</v>
      </c>
      <c r="DL12" s="49">
        <v>0</v>
      </c>
      <c r="DM12" s="51">
        <v>0</v>
      </c>
      <c r="DN12" s="51">
        <v>277</v>
      </c>
      <c r="DO12" s="50">
        <f t="shared" si="7"/>
        <v>0.20174799708667152</v>
      </c>
      <c r="DP12" s="49">
        <v>20</v>
      </c>
      <c r="DQ12" s="49">
        <v>0</v>
      </c>
      <c r="DR12" s="49">
        <v>0</v>
      </c>
      <c r="DS12" s="49">
        <v>5</v>
      </c>
      <c r="DT12" s="49">
        <v>75</v>
      </c>
      <c r="DU12" s="49">
        <v>0</v>
      </c>
      <c r="DV12" s="49">
        <v>0</v>
      </c>
      <c r="DW12" s="49">
        <v>3</v>
      </c>
      <c r="DX12" s="49">
        <v>3</v>
      </c>
      <c r="DY12" s="49">
        <v>20</v>
      </c>
      <c r="DZ12" s="49">
        <v>400</v>
      </c>
      <c r="EA12" s="49">
        <v>900</v>
      </c>
      <c r="EB12" s="51">
        <v>1554</v>
      </c>
    </row>
    <row r="13" spans="1:132" s="3" customFormat="1">
      <c r="A13" s="3" t="s">
        <v>16</v>
      </c>
      <c r="B13" s="3" t="s">
        <v>311</v>
      </c>
      <c r="C13" s="3" t="s">
        <v>288</v>
      </c>
      <c r="D13" s="35" t="s">
        <v>187</v>
      </c>
      <c r="E13" s="37">
        <v>1670</v>
      </c>
      <c r="F13" s="37"/>
      <c r="G13" s="37"/>
      <c r="H13" s="35"/>
      <c r="I13" s="37"/>
      <c r="J13" s="37">
        <v>1896</v>
      </c>
      <c r="K13" s="36">
        <v>50</v>
      </c>
      <c r="L13" s="37">
        <v>4100</v>
      </c>
      <c r="M13" s="38">
        <f t="shared" si="0"/>
        <v>2.1624472573839664</v>
      </c>
      <c r="N13" s="39">
        <v>43466</v>
      </c>
      <c r="O13" s="39">
        <v>43830</v>
      </c>
      <c r="P13" s="40">
        <v>32</v>
      </c>
      <c r="Q13" s="40">
        <v>16</v>
      </c>
      <c r="R13" s="40">
        <v>0</v>
      </c>
      <c r="S13" s="40">
        <v>48</v>
      </c>
      <c r="T13" s="40">
        <v>0</v>
      </c>
      <c r="U13" s="40">
        <v>48</v>
      </c>
      <c r="V13" s="40">
        <v>0</v>
      </c>
      <c r="W13" s="40">
        <v>6</v>
      </c>
      <c r="X13" s="41">
        <v>108271</v>
      </c>
      <c r="Y13" s="42">
        <f t="shared" si="1"/>
        <v>57.104957805907176</v>
      </c>
      <c r="Z13" s="41">
        <v>0</v>
      </c>
      <c r="AA13" s="41">
        <v>0</v>
      </c>
      <c r="AB13" s="41">
        <v>0</v>
      </c>
      <c r="AC13" s="41">
        <v>1999</v>
      </c>
      <c r="AD13" s="41">
        <v>1999</v>
      </c>
      <c r="AE13" s="41">
        <v>110270</v>
      </c>
      <c r="AF13" s="41">
        <v>32503</v>
      </c>
      <c r="AG13" s="41">
        <v>142773</v>
      </c>
      <c r="AH13" s="41">
        <v>200</v>
      </c>
      <c r="AI13" s="41">
        <v>0</v>
      </c>
      <c r="AJ13" s="41">
        <v>0</v>
      </c>
      <c r="AK13" s="41">
        <v>200</v>
      </c>
      <c r="AL13" s="41">
        <v>0</v>
      </c>
      <c r="AM13" s="43">
        <v>292.5</v>
      </c>
      <c r="AN13" s="41">
        <v>10443</v>
      </c>
      <c r="AO13" s="41">
        <v>10736</v>
      </c>
      <c r="AP13" s="41">
        <v>1503</v>
      </c>
      <c r="AQ13" s="41">
        <v>12439</v>
      </c>
      <c r="AR13" s="41">
        <v>724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5">
        <v>7921</v>
      </c>
      <c r="AY13" s="45">
        <v>882</v>
      </c>
      <c r="AZ13" s="45">
        <v>0</v>
      </c>
      <c r="BA13" s="45">
        <v>8803</v>
      </c>
      <c r="BB13" s="46">
        <f t="shared" si="2"/>
        <v>4.6429324894514767</v>
      </c>
      <c r="BC13" s="45">
        <v>49673</v>
      </c>
      <c r="BD13" s="45">
        <v>23754</v>
      </c>
      <c r="BE13" s="45">
        <v>73427</v>
      </c>
      <c r="BF13" s="45">
        <v>59028</v>
      </c>
      <c r="BG13" s="45">
        <v>142773</v>
      </c>
      <c r="BH13" s="45">
        <v>141258</v>
      </c>
      <c r="BI13" s="45">
        <v>12439</v>
      </c>
      <c r="BJ13" s="45">
        <v>0</v>
      </c>
      <c r="BK13" s="48">
        <v>2459</v>
      </c>
      <c r="BL13" s="48">
        <v>2900</v>
      </c>
      <c r="BM13" s="48">
        <v>5359</v>
      </c>
      <c r="BN13" s="48">
        <v>12412</v>
      </c>
      <c r="BO13" s="47">
        <v>198</v>
      </c>
      <c r="BP13" s="47">
        <v>64</v>
      </c>
      <c r="BQ13" s="47">
        <v>262</v>
      </c>
      <c r="BR13" s="47">
        <v>198</v>
      </c>
      <c r="BS13" s="47">
        <v>7</v>
      </c>
      <c r="BT13" s="47">
        <v>205</v>
      </c>
      <c r="BU13" s="48">
        <v>18545</v>
      </c>
      <c r="BV13" s="48">
        <v>36783</v>
      </c>
      <c r="BW13" s="47">
        <v>10</v>
      </c>
      <c r="BX13" s="47">
        <v>3</v>
      </c>
      <c r="BY13" s="47">
        <v>13</v>
      </c>
      <c r="BZ13" s="47">
        <v>51</v>
      </c>
      <c r="CA13" s="49">
        <v>527</v>
      </c>
      <c r="CB13" s="49">
        <v>249</v>
      </c>
      <c r="CC13" s="49">
        <v>776</v>
      </c>
      <c r="CD13" s="50">
        <f t="shared" si="3"/>
        <v>0.40928270042194093</v>
      </c>
      <c r="CE13" s="51">
        <v>16516</v>
      </c>
      <c r="CF13" s="52" t="s">
        <v>489</v>
      </c>
      <c r="CG13" s="50">
        <f t="shared" si="4"/>
        <v>8.7109704641350216</v>
      </c>
      <c r="CH13" s="49">
        <v>0</v>
      </c>
      <c r="CI13" s="49">
        <v>980</v>
      </c>
      <c r="CJ13" s="52" t="s">
        <v>488</v>
      </c>
      <c r="CK13" s="49">
        <v>875</v>
      </c>
      <c r="CL13" s="49">
        <v>3</v>
      </c>
      <c r="CM13" s="51">
        <v>1680</v>
      </c>
      <c r="CN13" s="49">
        <v>3760</v>
      </c>
      <c r="CO13" s="51">
        <v>5440</v>
      </c>
      <c r="CP13" s="52"/>
      <c r="CQ13" s="51">
        <v>6318</v>
      </c>
      <c r="CR13" s="50">
        <f t="shared" si="5"/>
        <v>3.3322784810126582</v>
      </c>
      <c r="CS13" s="50">
        <f t="shared" si="6"/>
        <v>0.38253814482925647</v>
      </c>
      <c r="CT13" s="49">
        <v>143</v>
      </c>
      <c r="CU13" s="49">
        <v>409</v>
      </c>
      <c r="CV13" s="49">
        <v>71</v>
      </c>
      <c r="CW13" s="49">
        <v>125</v>
      </c>
      <c r="CX13" s="49">
        <v>2</v>
      </c>
      <c r="CY13" s="49">
        <v>198</v>
      </c>
      <c r="CZ13" s="49">
        <v>38</v>
      </c>
      <c r="DA13" s="49">
        <v>692</v>
      </c>
      <c r="DB13" s="51">
        <v>1584</v>
      </c>
      <c r="DC13" s="49">
        <v>38</v>
      </c>
      <c r="DD13" s="51">
        <v>2314</v>
      </c>
      <c r="DE13" s="49">
        <v>0</v>
      </c>
      <c r="DF13" s="49">
        <v>0</v>
      </c>
      <c r="DG13" s="49">
        <v>0</v>
      </c>
      <c r="DH13" s="49">
        <v>0</v>
      </c>
      <c r="DI13" s="51">
        <v>198</v>
      </c>
      <c r="DJ13" s="49">
        <v>0</v>
      </c>
      <c r="DK13" s="49">
        <v>0</v>
      </c>
      <c r="DL13" s="49">
        <v>0</v>
      </c>
      <c r="DM13" s="51">
        <v>0</v>
      </c>
      <c r="DN13" s="51">
        <v>2314</v>
      </c>
      <c r="DO13" s="50">
        <f t="shared" si="7"/>
        <v>1.220464135021097</v>
      </c>
      <c r="DP13" s="49">
        <v>34</v>
      </c>
      <c r="DQ13" s="49">
        <v>0</v>
      </c>
      <c r="DR13" s="49">
        <v>0</v>
      </c>
      <c r="DS13" s="49">
        <v>12</v>
      </c>
      <c r="DT13" s="49">
        <v>120</v>
      </c>
      <c r="DU13" s="49">
        <v>0</v>
      </c>
      <c r="DV13" s="49">
        <v>24</v>
      </c>
      <c r="DW13" s="49">
        <v>0</v>
      </c>
      <c r="DX13" s="49">
        <v>19</v>
      </c>
      <c r="DY13" s="49">
        <v>50</v>
      </c>
      <c r="DZ13" s="51">
        <v>3200</v>
      </c>
      <c r="EA13" s="51">
        <v>3400</v>
      </c>
      <c r="EB13" s="51">
        <v>4373</v>
      </c>
    </row>
    <row r="14" spans="1:132" s="3" customFormat="1">
      <c r="A14" s="3" t="s">
        <v>21</v>
      </c>
      <c r="B14" s="3" t="s">
        <v>316</v>
      </c>
      <c r="C14" s="3" t="s">
        <v>290</v>
      </c>
      <c r="D14" s="35" t="s">
        <v>188</v>
      </c>
      <c r="E14" s="37">
        <v>200</v>
      </c>
      <c r="F14" s="37"/>
      <c r="G14" s="37"/>
      <c r="H14" s="36"/>
      <c r="I14" s="37"/>
      <c r="J14" s="37">
        <v>2276</v>
      </c>
      <c r="K14" s="36">
        <v>10</v>
      </c>
      <c r="L14" s="35"/>
      <c r="M14" s="38"/>
      <c r="N14" s="39">
        <v>43831</v>
      </c>
      <c r="O14" s="39">
        <v>44166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20</v>
      </c>
      <c r="X14" s="41">
        <v>0</v>
      </c>
      <c r="Y14" s="42">
        <f t="shared" si="1"/>
        <v>0</v>
      </c>
      <c r="Z14" s="41">
        <v>0</v>
      </c>
      <c r="AA14" s="41">
        <v>0</v>
      </c>
      <c r="AB14" s="41">
        <v>0</v>
      </c>
      <c r="AC14" s="41">
        <v>1432</v>
      </c>
      <c r="AD14" s="41">
        <v>1432</v>
      </c>
      <c r="AE14" s="41">
        <v>1432</v>
      </c>
      <c r="AF14" s="41">
        <v>0</v>
      </c>
      <c r="AG14" s="41">
        <v>1432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3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2950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346</v>
      </c>
      <c r="AY14" s="45">
        <v>0</v>
      </c>
      <c r="AZ14" s="45">
        <v>0</v>
      </c>
      <c r="BA14" s="45">
        <v>346</v>
      </c>
      <c r="BB14" s="46">
        <f t="shared" si="2"/>
        <v>0.15202108963093147</v>
      </c>
      <c r="BC14" s="45">
        <v>0</v>
      </c>
      <c r="BD14" s="45">
        <v>0</v>
      </c>
      <c r="BE14" s="45">
        <v>0</v>
      </c>
      <c r="BF14" s="45">
        <v>904</v>
      </c>
      <c r="BG14" s="45">
        <v>1432</v>
      </c>
      <c r="BH14" s="45">
        <v>1250</v>
      </c>
      <c r="BI14" s="45">
        <v>0</v>
      </c>
      <c r="BJ14" s="45">
        <v>0</v>
      </c>
      <c r="BK14" s="48">
        <v>3300</v>
      </c>
      <c r="BL14" s="48">
        <v>2500</v>
      </c>
      <c r="BM14" s="48">
        <v>5800</v>
      </c>
      <c r="BN14" s="47">
        <v>0</v>
      </c>
      <c r="BO14" s="47">
        <v>125</v>
      </c>
      <c r="BP14" s="47">
        <v>35</v>
      </c>
      <c r="BQ14" s="47">
        <v>160</v>
      </c>
      <c r="BR14" s="47">
        <v>40</v>
      </c>
      <c r="BS14" s="47">
        <v>0</v>
      </c>
      <c r="BT14" s="47">
        <v>40</v>
      </c>
      <c r="BU14" s="47">
        <v>0</v>
      </c>
      <c r="BV14" s="48">
        <v>6000</v>
      </c>
      <c r="BW14" s="47">
        <v>2</v>
      </c>
      <c r="BX14" s="47">
        <v>0</v>
      </c>
      <c r="BY14" s="47">
        <v>2</v>
      </c>
      <c r="BZ14" s="47">
        <v>51</v>
      </c>
      <c r="CA14" s="49">
        <v>125</v>
      </c>
      <c r="CB14" s="49">
        <v>16</v>
      </c>
      <c r="CC14" s="49">
        <v>141</v>
      </c>
      <c r="CD14" s="50">
        <f t="shared" si="3"/>
        <v>6.1950790861159927E-2</v>
      </c>
      <c r="CE14" s="49">
        <v>250</v>
      </c>
      <c r="CF14" s="52" t="s">
        <v>488</v>
      </c>
      <c r="CG14" s="50">
        <f t="shared" si="4"/>
        <v>0.10984182776801406</v>
      </c>
      <c r="CH14" s="49">
        <v>0</v>
      </c>
      <c r="CI14" s="49">
        <v>5</v>
      </c>
      <c r="CJ14" s="52" t="s">
        <v>488</v>
      </c>
      <c r="CK14" s="49">
        <v>0</v>
      </c>
      <c r="CL14" s="49">
        <v>0</v>
      </c>
      <c r="CM14" s="49">
        <v>20</v>
      </c>
      <c r="CN14" s="49">
        <v>24</v>
      </c>
      <c r="CO14" s="49">
        <v>88</v>
      </c>
      <c r="CP14" s="49">
        <v>0</v>
      </c>
      <c r="CQ14" s="49">
        <v>88</v>
      </c>
      <c r="CR14" s="50">
        <f t="shared" si="5"/>
        <v>3.8664323374340948E-2</v>
      </c>
      <c r="CS14" s="50">
        <f t="shared" si="6"/>
        <v>0.35199999999999998</v>
      </c>
      <c r="CT14" s="49">
        <v>0</v>
      </c>
      <c r="CU14" s="49">
        <v>0</v>
      </c>
      <c r="CV14" s="49">
        <v>11</v>
      </c>
      <c r="CW14" s="49">
        <v>0</v>
      </c>
      <c r="CX14" s="49">
        <v>0</v>
      </c>
      <c r="CY14" s="49">
        <v>11</v>
      </c>
      <c r="CZ14" s="49">
        <v>0</v>
      </c>
      <c r="DA14" s="49">
        <v>242</v>
      </c>
      <c r="DB14" s="49">
        <v>0</v>
      </c>
      <c r="DC14" s="49">
        <v>0</v>
      </c>
      <c r="DD14" s="51">
        <v>242</v>
      </c>
      <c r="DE14" s="49">
        <v>0</v>
      </c>
      <c r="DF14" s="49">
        <v>0</v>
      </c>
      <c r="DG14" s="49">
        <v>0</v>
      </c>
      <c r="DH14" s="49">
        <v>0</v>
      </c>
      <c r="DI14" s="51">
        <v>11</v>
      </c>
      <c r="DJ14" s="49">
        <v>0</v>
      </c>
      <c r="DK14" s="49">
        <v>0</v>
      </c>
      <c r="DL14" s="49">
        <v>0</v>
      </c>
      <c r="DM14" s="51">
        <v>0</v>
      </c>
      <c r="DN14" s="51">
        <v>242</v>
      </c>
      <c r="DO14" s="50">
        <f t="shared" si="7"/>
        <v>0.10632688927943761</v>
      </c>
      <c r="DP14" s="49">
        <v>0</v>
      </c>
      <c r="DQ14" s="49">
        <v>0</v>
      </c>
      <c r="DR14" s="49">
        <v>0</v>
      </c>
      <c r="DS14" s="49">
        <v>0</v>
      </c>
      <c r="DT14" s="49">
        <v>0</v>
      </c>
      <c r="DU14" s="49">
        <v>0</v>
      </c>
      <c r="DV14" s="49">
        <v>0</v>
      </c>
      <c r="DW14" s="49">
        <v>0</v>
      </c>
      <c r="DX14" s="49">
        <v>2</v>
      </c>
      <c r="DY14" s="49">
        <v>0</v>
      </c>
      <c r="DZ14" s="49">
        <v>28</v>
      </c>
      <c r="EA14" s="49">
        <v>700</v>
      </c>
      <c r="EB14" s="49">
        <v>800</v>
      </c>
    </row>
    <row r="15" spans="1:132" s="3" customFormat="1">
      <c r="A15" s="3" t="s">
        <v>23</v>
      </c>
      <c r="B15" s="3" t="s">
        <v>318</v>
      </c>
      <c r="C15" s="3" t="s">
        <v>283</v>
      </c>
      <c r="D15" s="35" t="s">
        <v>187</v>
      </c>
      <c r="E15" s="37">
        <v>621</v>
      </c>
      <c r="F15" s="37">
        <v>96</v>
      </c>
      <c r="G15" s="37">
        <v>15</v>
      </c>
      <c r="H15" s="36"/>
      <c r="I15" s="37"/>
      <c r="J15" s="37">
        <v>1387</v>
      </c>
      <c r="K15" s="36">
        <v>37</v>
      </c>
      <c r="L15" s="36">
        <v>527</v>
      </c>
      <c r="M15" s="38">
        <f t="shared" ref="M15:M46" si="8">L15/J15</f>
        <v>0.37995674116798844</v>
      </c>
      <c r="N15" s="39">
        <v>43647</v>
      </c>
      <c r="O15" s="39">
        <v>44012</v>
      </c>
      <c r="P15" s="40">
        <v>0</v>
      </c>
      <c r="Q15" s="40">
        <v>16</v>
      </c>
      <c r="R15" s="40">
        <v>0</v>
      </c>
      <c r="S15" s="40">
        <v>16</v>
      </c>
      <c r="T15" s="40">
        <v>1</v>
      </c>
      <c r="U15" s="40">
        <v>17</v>
      </c>
      <c r="V15" s="40">
        <v>0</v>
      </c>
      <c r="W15" s="40">
        <v>0</v>
      </c>
      <c r="X15" s="41">
        <v>16450</v>
      </c>
      <c r="Y15" s="42">
        <f t="shared" si="1"/>
        <v>11.860129776496034</v>
      </c>
      <c r="Z15" s="41">
        <v>0</v>
      </c>
      <c r="AA15" s="41">
        <v>0</v>
      </c>
      <c r="AB15" s="41">
        <v>0</v>
      </c>
      <c r="AC15" s="41">
        <v>50</v>
      </c>
      <c r="AD15" s="41">
        <v>50</v>
      </c>
      <c r="AE15" s="41">
        <v>16500</v>
      </c>
      <c r="AF15" s="41">
        <v>0</v>
      </c>
      <c r="AG15" s="41">
        <v>16500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3">
        <v>180</v>
      </c>
      <c r="AN15" s="41">
        <v>0</v>
      </c>
      <c r="AO15" s="41">
        <v>180</v>
      </c>
      <c r="AP15" s="41">
        <v>0</v>
      </c>
      <c r="AQ15" s="41">
        <v>180</v>
      </c>
      <c r="AR15" s="41">
        <v>3000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2457</v>
      </c>
      <c r="AY15" s="45">
        <v>259</v>
      </c>
      <c r="AZ15" s="45">
        <v>259</v>
      </c>
      <c r="BA15" s="45">
        <v>2975</v>
      </c>
      <c r="BB15" s="46">
        <f t="shared" si="2"/>
        <v>2.1449170872386447</v>
      </c>
      <c r="BC15" s="45">
        <v>12484</v>
      </c>
      <c r="BD15" s="45">
        <v>774</v>
      </c>
      <c r="BE15" s="45">
        <v>13258</v>
      </c>
      <c r="BF15" s="45">
        <v>1912</v>
      </c>
      <c r="BG15" s="45">
        <v>16500</v>
      </c>
      <c r="BH15" s="45">
        <v>18145</v>
      </c>
      <c r="BI15" s="45">
        <v>0</v>
      </c>
      <c r="BJ15" s="45">
        <v>0</v>
      </c>
      <c r="BK15" s="48">
        <v>1925</v>
      </c>
      <c r="BL15" s="48">
        <v>1610</v>
      </c>
      <c r="BM15" s="48">
        <v>3535</v>
      </c>
      <c r="BN15" s="48">
        <v>16598</v>
      </c>
      <c r="BO15" s="47">
        <v>122</v>
      </c>
      <c r="BP15" s="47">
        <v>92</v>
      </c>
      <c r="BQ15" s="47">
        <v>214</v>
      </c>
      <c r="BR15" s="47"/>
      <c r="BS15" s="47"/>
      <c r="BT15" s="47">
        <v>122</v>
      </c>
      <c r="BU15" s="48">
        <v>9097</v>
      </c>
      <c r="BV15" s="48">
        <v>29566</v>
      </c>
      <c r="BW15" s="47">
        <v>7</v>
      </c>
      <c r="BX15" s="47">
        <v>2</v>
      </c>
      <c r="BY15" s="47">
        <v>9</v>
      </c>
      <c r="BZ15" s="47">
        <v>51</v>
      </c>
      <c r="CA15" s="49"/>
      <c r="CB15" s="49"/>
      <c r="CC15" s="49">
        <v>198</v>
      </c>
      <c r="CD15" s="50">
        <f t="shared" si="3"/>
        <v>0.14275414563806776</v>
      </c>
      <c r="CE15" s="51">
        <v>1047</v>
      </c>
      <c r="CF15" s="52" t="s">
        <v>489</v>
      </c>
      <c r="CG15" s="50">
        <f t="shared" si="4"/>
        <v>0.75486661860129778</v>
      </c>
      <c r="CH15" s="49">
        <v>25</v>
      </c>
      <c r="CI15" s="49">
        <v>140</v>
      </c>
      <c r="CJ15" s="52" t="s">
        <v>488</v>
      </c>
      <c r="CK15" s="49">
        <v>596</v>
      </c>
      <c r="CL15" s="49">
        <v>2</v>
      </c>
      <c r="CM15" s="49">
        <v>909</v>
      </c>
      <c r="CN15" s="49">
        <v>804</v>
      </c>
      <c r="CO15" s="51">
        <v>1713</v>
      </c>
      <c r="CP15" s="49">
        <v>0</v>
      </c>
      <c r="CQ15" s="51">
        <v>2311</v>
      </c>
      <c r="CR15" s="50">
        <f t="shared" si="5"/>
        <v>1.6661860129776496</v>
      </c>
      <c r="CS15" s="50">
        <f t="shared" si="6"/>
        <v>2.207258834765998</v>
      </c>
      <c r="CT15" s="49">
        <v>1</v>
      </c>
      <c r="CU15" s="49">
        <v>115</v>
      </c>
      <c r="CV15" s="49">
        <v>16</v>
      </c>
      <c r="CW15" s="49">
        <v>24</v>
      </c>
      <c r="CX15" s="49">
        <v>0</v>
      </c>
      <c r="CY15" s="49">
        <v>40</v>
      </c>
      <c r="CZ15" s="49">
        <v>14</v>
      </c>
      <c r="DA15" s="49">
        <v>266</v>
      </c>
      <c r="DB15" s="49">
        <v>158</v>
      </c>
      <c r="DC15" s="49">
        <v>0</v>
      </c>
      <c r="DD15" s="51">
        <v>424</v>
      </c>
      <c r="DE15" s="49">
        <v>0</v>
      </c>
      <c r="DF15" s="49">
        <v>0</v>
      </c>
      <c r="DG15" s="49">
        <v>0</v>
      </c>
      <c r="DH15" s="49">
        <v>0</v>
      </c>
      <c r="DI15" s="51">
        <v>40</v>
      </c>
      <c r="DJ15" s="49">
        <v>0</v>
      </c>
      <c r="DK15" s="49">
        <v>0</v>
      </c>
      <c r="DL15" s="49">
        <v>0</v>
      </c>
      <c r="DM15" s="51">
        <v>0</v>
      </c>
      <c r="DN15" s="51">
        <v>424</v>
      </c>
      <c r="DO15" s="50">
        <f t="shared" si="7"/>
        <v>0.30569574621485218</v>
      </c>
      <c r="DP15" s="49">
        <v>12</v>
      </c>
      <c r="DQ15" s="49">
        <v>0</v>
      </c>
      <c r="DR15" s="49">
        <v>0</v>
      </c>
      <c r="DS15" s="49">
        <v>0</v>
      </c>
      <c r="DT15" s="49">
        <v>0</v>
      </c>
      <c r="DU15" s="49">
        <v>0</v>
      </c>
      <c r="DV15" s="49">
        <v>24</v>
      </c>
      <c r="DW15" s="49">
        <v>37</v>
      </c>
      <c r="DX15" s="49">
        <v>2</v>
      </c>
      <c r="DY15" s="49">
        <v>0</v>
      </c>
      <c r="DZ15" s="49">
        <v>30</v>
      </c>
      <c r="EA15" s="49">
        <v>25</v>
      </c>
      <c r="EB15" s="49"/>
    </row>
    <row r="16" spans="1:132" s="3" customFormat="1">
      <c r="A16" s="3" t="s">
        <v>29</v>
      </c>
      <c r="B16" s="3" t="s">
        <v>324</v>
      </c>
      <c r="C16" s="3" t="s">
        <v>287</v>
      </c>
      <c r="D16" s="35" t="s">
        <v>187</v>
      </c>
      <c r="E16" s="37">
        <v>900</v>
      </c>
      <c r="F16" s="37"/>
      <c r="G16" s="37">
        <v>512</v>
      </c>
      <c r="H16" s="36"/>
      <c r="I16" s="37"/>
      <c r="J16" s="37">
        <v>1328</v>
      </c>
      <c r="K16" s="36">
        <v>36</v>
      </c>
      <c r="L16" s="37">
        <v>1300</v>
      </c>
      <c r="M16" s="38">
        <f t="shared" si="8"/>
        <v>0.97891566265060237</v>
      </c>
      <c r="N16" s="39">
        <v>43647</v>
      </c>
      <c r="O16" s="39">
        <v>44012</v>
      </c>
      <c r="P16" s="40">
        <v>0</v>
      </c>
      <c r="Q16" s="40">
        <v>35</v>
      </c>
      <c r="R16" s="40">
        <v>0</v>
      </c>
      <c r="S16" s="40">
        <v>35</v>
      </c>
      <c r="T16" s="40">
        <v>0</v>
      </c>
      <c r="U16" s="40">
        <v>35</v>
      </c>
      <c r="V16" s="40">
        <v>0</v>
      </c>
      <c r="W16" s="40">
        <v>7</v>
      </c>
      <c r="X16" s="41">
        <v>80000</v>
      </c>
      <c r="Y16" s="42">
        <f t="shared" si="1"/>
        <v>60.24096385542169</v>
      </c>
      <c r="Z16" s="41">
        <v>0</v>
      </c>
      <c r="AA16" s="41">
        <v>0</v>
      </c>
      <c r="AB16" s="41">
        <v>0</v>
      </c>
      <c r="AC16" s="41">
        <v>440</v>
      </c>
      <c r="AD16" s="41">
        <v>440</v>
      </c>
      <c r="AE16" s="41">
        <v>80440</v>
      </c>
      <c r="AF16" s="41">
        <v>0</v>
      </c>
      <c r="AG16" s="41">
        <v>80440</v>
      </c>
      <c r="AH16" s="41">
        <v>200</v>
      </c>
      <c r="AI16" s="41">
        <v>0</v>
      </c>
      <c r="AJ16" s="41">
        <v>0</v>
      </c>
      <c r="AK16" s="41">
        <v>200</v>
      </c>
      <c r="AL16" s="41">
        <v>0</v>
      </c>
      <c r="AM16" s="43">
        <v>390</v>
      </c>
      <c r="AN16" s="41">
        <v>0</v>
      </c>
      <c r="AO16" s="41">
        <v>390</v>
      </c>
      <c r="AP16" s="41">
        <v>0</v>
      </c>
      <c r="AQ16" s="41">
        <v>590</v>
      </c>
      <c r="AR16" s="41">
        <v>750</v>
      </c>
      <c r="AS16" s="44">
        <v>0</v>
      </c>
      <c r="AT16" s="44">
        <v>0</v>
      </c>
      <c r="AU16" s="44">
        <v>0</v>
      </c>
      <c r="AV16" s="44">
        <v>8240</v>
      </c>
      <c r="AW16" s="44">
        <v>8240</v>
      </c>
      <c r="AX16" s="45">
        <v>5296</v>
      </c>
      <c r="AY16" s="45">
        <v>757</v>
      </c>
      <c r="AZ16" s="45">
        <v>1586</v>
      </c>
      <c r="BA16" s="45">
        <v>7639</v>
      </c>
      <c r="BB16" s="46">
        <f t="shared" si="2"/>
        <v>5.7522590361445785</v>
      </c>
      <c r="BC16" s="45">
        <v>37960</v>
      </c>
      <c r="BD16" s="45">
        <v>24710</v>
      </c>
      <c r="BE16" s="45">
        <v>62670</v>
      </c>
      <c r="BF16" s="45">
        <v>9691</v>
      </c>
      <c r="BG16" s="45">
        <v>80440</v>
      </c>
      <c r="BH16" s="45">
        <v>80000</v>
      </c>
      <c r="BI16" s="45">
        <v>500</v>
      </c>
      <c r="BJ16" s="45">
        <v>5670</v>
      </c>
      <c r="BK16" s="47"/>
      <c r="BL16" s="47"/>
      <c r="BM16" s="48">
        <v>8872</v>
      </c>
      <c r="BN16" s="48">
        <v>17439</v>
      </c>
      <c r="BO16" s="47"/>
      <c r="BP16" s="47"/>
      <c r="BQ16" s="47">
        <v>853</v>
      </c>
      <c r="BR16" s="47">
        <v>620</v>
      </c>
      <c r="BS16" s="47">
        <v>419</v>
      </c>
      <c r="BT16" s="48">
        <v>1039</v>
      </c>
      <c r="BU16" s="48">
        <v>19838</v>
      </c>
      <c r="BV16" s="48">
        <v>48041</v>
      </c>
      <c r="BW16" s="47">
        <v>17</v>
      </c>
      <c r="BX16" s="47">
        <v>3</v>
      </c>
      <c r="BY16" s="47">
        <v>20</v>
      </c>
      <c r="BZ16" s="47">
        <v>51</v>
      </c>
      <c r="CA16" s="49"/>
      <c r="CB16" s="49"/>
      <c r="CC16" s="49">
        <v>457</v>
      </c>
      <c r="CD16" s="50">
        <f t="shared" si="3"/>
        <v>0.34412650602409639</v>
      </c>
      <c r="CE16" s="51">
        <v>3297</v>
      </c>
      <c r="CF16" s="52" t="s">
        <v>488</v>
      </c>
      <c r="CG16" s="50">
        <f t="shared" si="4"/>
        <v>2.4826807228915664</v>
      </c>
      <c r="CH16" s="49">
        <v>640</v>
      </c>
      <c r="CI16" s="51">
        <v>1040</v>
      </c>
      <c r="CJ16" s="52" t="s">
        <v>488</v>
      </c>
      <c r="CK16" s="51">
        <v>1265</v>
      </c>
      <c r="CL16" s="49">
        <v>9</v>
      </c>
      <c r="CM16" s="49"/>
      <c r="CN16" s="49"/>
      <c r="CO16" s="51">
        <v>6488</v>
      </c>
      <c r="CP16" s="49">
        <v>675</v>
      </c>
      <c r="CQ16" s="51">
        <v>7762</v>
      </c>
      <c r="CR16" s="50">
        <f t="shared" si="5"/>
        <v>5.8448795180722888</v>
      </c>
      <c r="CS16" s="50">
        <f t="shared" si="6"/>
        <v>2.3542614498028511</v>
      </c>
      <c r="CT16" s="49">
        <v>91</v>
      </c>
      <c r="CU16" s="49">
        <v>400</v>
      </c>
      <c r="CV16" s="49">
        <v>0</v>
      </c>
      <c r="CW16" s="49">
        <v>0</v>
      </c>
      <c r="CX16" s="49">
        <v>0</v>
      </c>
      <c r="CY16" s="49">
        <v>103</v>
      </c>
      <c r="CZ16" s="49">
        <v>21</v>
      </c>
      <c r="DA16" s="49"/>
      <c r="DB16" s="49"/>
      <c r="DC16" s="49"/>
      <c r="DD16" s="51">
        <v>1224</v>
      </c>
      <c r="DE16" s="49">
        <v>4</v>
      </c>
      <c r="DF16" s="49">
        <v>0</v>
      </c>
      <c r="DG16" s="49">
        <v>0</v>
      </c>
      <c r="DH16" s="49">
        <v>4</v>
      </c>
      <c r="DI16" s="51">
        <v>107</v>
      </c>
      <c r="DJ16" s="49">
        <v>36</v>
      </c>
      <c r="DK16" s="49">
        <v>0</v>
      </c>
      <c r="DL16" s="49">
        <v>0</v>
      </c>
      <c r="DM16" s="51">
        <v>36</v>
      </c>
      <c r="DN16" s="51">
        <v>1260</v>
      </c>
      <c r="DO16" s="50">
        <f t="shared" si="7"/>
        <v>0.9487951807228916</v>
      </c>
      <c r="DP16" s="49">
        <v>21</v>
      </c>
      <c r="DQ16" s="49">
        <v>0</v>
      </c>
      <c r="DR16" s="49">
        <v>0</v>
      </c>
      <c r="DS16" s="49">
        <v>0</v>
      </c>
      <c r="DT16" s="49">
        <v>0</v>
      </c>
      <c r="DU16" s="49">
        <v>48</v>
      </c>
      <c r="DV16" s="49">
        <v>0</v>
      </c>
      <c r="DW16" s="49">
        <v>6</v>
      </c>
      <c r="DX16" s="49">
        <v>4</v>
      </c>
      <c r="DY16" s="49">
        <v>120</v>
      </c>
      <c r="DZ16" s="49">
        <v>576</v>
      </c>
      <c r="EA16" s="51">
        <v>1650</v>
      </c>
      <c r="EB16" s="49">
        <v>364</v>
      </c>
    </row>
    <row r="17" spans="1:132" s="3" customFormat="1">
      <c r="A17" s="3" t="s">
        <v>30</v>
      </c>
      <c r="B17" s="3" t="s">
        <v>287</v>
      </c>
      <c r="C17" s="3" t="s">
        <v>283</v>
      </c>
      <c r="D17" s="35" t="s">
        <v>187</v>
      </c>
      <c r="E17" s="37">
        <v>550</v>
      </c>
      <c r="F17" s="37"/>
      <c r="G17" s="37"/>
      <c r="H17" s="36"/>
      <c r="I17" s="37"/>
      <c r="J17" s="37">
        <v>1105</v>
      </c>
      <c r="K17" s="36">
        <v>41</v>
      </c>
      <c r="L17" s="36">
        <v>966</v>
      </c>
      <c r="M17" s="38">
        <f t="shared" si="8"/>
        <v>0.87420814479638009</v>
      </c>
      <c r="N17" s="39">
        <v>43831</v>
      </c>
      <c r="O17" s="39">
        <v>44196</v>
      </c>
      <c r="P17" s="40">
        <v>0</v>
      </c>
      <c r="Q17" s="40">
        <v>0</v>
      </c>
      <c r="R17" s="40">
        <v>14</v>
      </c>
      <c r="S17" s="40">
        <v>14</v>
      </c>
      <c r="T17" s="40">
        <v>10</v>
      </c>
      <c r="U17" s="40">
        <v>24</v>
      </c>
      <c r="V17" s="40">
        <v>0</v>
      </c>
      <c r="W17" s="40">
        <v>0</v>
      </c>
      <c r="X17" s="41">
        <v>35982</v>
      </c>
      <c r="Y17" s="42">
        <f t="shared" si="1"/>
        <v>32.562895927601808</v>
      </c>
      <c r="Z17" s="41">
        <v>0</v>
      </c>
      <c r="AA17" s="41">
        <v>0</v>
      </c>
      <c r="AB17" s="41">
        <v>0</v>
      </c>
      <c r="AC17" s="41">
        <v>235</v>
      </c>
      <c r="AD17" s="41">
        <v>235</v>
      </c>
      <c r="AE17" s="41">
        <v>36217</v>
      </c>
      <c r="AF17" s="41">
        <v>3000</v>
      </c>
      <c r="AG17" s="41">
        <v>39217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3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5">
        <v>2878</v>
      </c>
      <c r="AY17" s="45">
        <v>0</v>
      </c>
      <c r="AZ17" s="45">
        <v>198</v>
      </c>
      <c r="BA17" s="45">
        <v>3076</v>
      </c>
      <c r="BB17" s="46">
        <f t="shared" si="2"/>
        <v>2.7837104072398189</v>
      </c>
      <c r="BC17" s="45">
        <v>15131</v>
      </c>
      <c r="BD17" s="45">
        <v>1158</v>
      </c>
      <c r="BE17" s="45">
        <v>16289</v>
      </c>
      <c r="BF17" s="45">
        <v>7794</v>
      </c>
      <c r="BG17" s="45">
        <v>39217</v>
      </c>
      <c r="BH17" s="45">
        <v>27159</v>
      </c>
      <c r="BI17" s="45">
        <v>0</v>
      </c>
      <c r="BJ17" s="45">
        <v>0</v>
      </c>
      <c r="BK17" s="47"/>
      <c r="BL17" s="47"/>
      <c r="BM17" s="48">
        <v>6906</v>
      </c>
      <c r="BN17" s="48">
        <v>11693</v>
      </c>
      <c r="BO17" s="47"/>
      <c r="BP17" s="47"/>
      <c r="BQ17" s="47">
        <v>776</v>
      </c>
      <c r="BR17" s="47"/>
      <c r="BS17" s="47"/>
      <c r="BT17" s="47">
        <v>104</v>
      </c>
      <c r="BU17" s="48">
        <v>7959</v>
      </c>
      <c r="BV17" s="48">
        <v>27438</v>
      </c>
      <c r="BW17" s="47">
        <v>7</v>
      </c>
      <c r="BX17" s="47">
        <v>0</v>
      </c>
      <c r="BY17" s="47">
        <v>7</v>
      </c>
      <c r="BZ17" s="47">
        <v>51</v>
      </c>
      <c r="CA17" s="49">
        <v>278</v>
      </c>
      <c r="CB17" s="49">
        <v>203</v>
      </c>
      <c r="CC17" s="49">
        <v>481</v>
      </c>
      <c r="CD17" s="50">
        <f t="shared" si="3"/>
        <v>0.43529411764705883</v>
      </c>
      <c r="CE17" s="49">
        <v>649</v>
      </c>
      <c r="CF17" s="52" t="s">
        <v>488</v>
      </c>
      <c r="CG17" s="50">
        <f t="shared" si="4"/>
        <v>0.58733031674208147</v>
      </c>
      <c r="CH17" s="49">
        <v>500</v>
      </c>
      <c r="CI17" s="49">
        <v>346</v>
      </c>
      <c r="CJ17" s="52" t="s">
        <v>488</v>
      </c>
      <c r="CK17" s="49">
        <v>72</v>
      </c>
      <c r="CL17" s="49">
        <v>0</v>
      </c>
      <c r="CM17" s="49">
        <v>624</v>
      </c>
      <c r="CN17" s="49">
        <v>253</v>
      </c>
      <c r="CO17" s="49">
        <v>877</v>
      </c>
      <c r="CP17" s="49">
        <v>20</v>
      </c>
      <c r="CQ17" s="49">
        <v>949</v>
      </c>
      <c r="CR17" s="50">
        <f t="shared" si="5"/>
        <v>0.85882352941176465</v>
      </c>
      <c r="CS17" s="50">
        <f t="shared" si="6"/>
        <v>1.4622496147919877</v>
      </c>
      <c r="CT17" s="49">
        <v>44</v>
      </c>
      <c r="CU17" s="49">
        <v>111</v>
      </c>
      <c r="CV17" s="49">
        <v>0</v>
      </c>
      <c r="CW17" s="49">
        <v>1</v>
      </c>
      <c r="CX17" s="49">
        <v>0</v>
      </c>
      <c r="CY17" s="49">
        <v>1</v>
      </c>
      <c r="CZ17" s="49">
        <v>0</v>
      </c>
      <c r="DA17" s="49">
        <v>0</v>
      </c>
      <c r="DB17" s="49">
        <v>137</v>
      </c>
      <c r="DC17" s="49">
        <v>0</v>
      </c>
      <c r="DD17" s="51">
        <v>137</v>
      </c>
      <c r="DE17" s="49">
        <v>0</v>
      </c>
      <c r="DF17" s="49">
        <v>0</v>
      </c>
      <c r="DG17" s="49">
        <v>0</v>
      </c>
      <c r="DH17" s="49">
        <v>0</v>
      </c>
      <c r="DI17" s="51">
        <v>1</v>
      </c>
      <c r="DJ17" s="49">
        <v>0</v>
      </c>
      <c r="DK17" s="49">
        <v>0</v>
      </c>
      <c r="DL17" s="49">
        <v>0</v>
      </c>
      <c r="DM17" s="51">
        <v>0</v>
      </c>
      <c r="DN17" s="51">
        <v>137</v>
      </c>
      <c r="DO17" s="50">
        <f t="shared" si="7"/>
        <v>0.12398190045248869</v>
      </c>
      <c r="DP17" s="49">
        <v>0</v>
      </c>
      <c r="DQ17" s="49">
        <v>0</v>
      </c>
      <c r="DR17" s="49">
        <v>0</v>
      </c>
      <c r="DS17" s="49">
        <v>0</v>
      </c>
      <c r="DT17" s="49">
        <v>0</v>
      </c>
      <c r="DU17" s="49">
        <v>0</v>
      </c>
      <c r="DV17" s="49">
        <v>0</v>
      </c>
      <c r="DW17" s="49">
        <v>0</v>
      </c>
      <c r="DX17" s="49">
        <v>3</v>
      </c>
      <c r="DY17" s="49">
        <v>6</v>
      </c>
      <c r="DZ17" s="49">
        <v>300</v>
      </c>
      <c r="EA17" s="49">
        <v>1</v>
      </c>
      <c r="EB17" s="51">
        <v>1283</v>
      </c>
    </row>
    <row r="18" spans="1:132" s="3" customFormat="1">
      <c r="A18" s="3" t="s">
        <v>33</v>
      </c>
      <c r="B18" s="3" t="s">
        <v>327</v>
      </c>
      <c r="C18" s="3" t="s">
        <v>282</v>
      </c>
      <c r="D18" s="35" t="s">
        <v>189</v>
      </c>
      <c r="E18" s="37">
        <v>2089</v>
      </c>
      <c r="F18" s="37">
        <v>759</v>
      </c>
      <c r="G18" s="37">
        <v>140</v>
      </c>
      <c r="H18" s="36"/>
      <c r="I18" s="37"/>
      <c r="J18" s="37">
        <v>1347</v>
      </c>
      <c r="K18" s="36">
        <v>38</v>
      </c>
      <c r="L18" s="37">
        <v>1964</v>
      </c>
      <c r="M18" s="38">
        <f t="shared" si="8"/>
        <v>1.4580549368968077</v>
      </c>
      <c r="N18" s="39">
        <v>43647</v>
      </c>
      <c r="O18" s="39">
        <v>44012</v>
      </c>
      <c r="P18" s="40">
        <v>0</v>
      </c>
      <c r="Q18" s="40">
        <v>40</v>
      </c>
      <c r="R18" s="40">
        <v>0</v>
      </c>
      <c r="S18" s="40">
        <v>40</v>
      </c>
      <c r="T18" s="40">
        <v>32.5</v>
      </c>
      <c r="U18" s="40">
        <v>72.5</v>
      </c>
      <c r="V18" s="40">
        <v>0</v>
      </c>
      <c r="W18" s="40">
        <v>1</v>
      </c>
      <c r="X18" s="41">
        <v>40000</v>
      </c>
      <c r="Y18" s="42">
        <f t="shared" si="1"/>
        <v>29.695619896065331</v>
      </c>
      <c r="Z18" s="41">
        <v>0</v>
      </c>
      <c r="AA18" s="41">
        <v>0</v>
      </c>
      <c r="AB18" s="41">
        <v>0</v>
      </c>
      <c r="AC18" s="41">
        <v>9650</v>
      </c>
      <c r="AD18" s="41">
        <v>9650</v>
      </c>
      <c r="AE18" s="41">
        <v>49650</v>
      </c>
      <c r="AF18" s="41">
        <v>75000</v>
      </c>
      <c r="AG18" s="41">
        <v>124650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3">
        <v>0</v>
      </c>
      <c r="AN18" s="41">
        <v>0</v>
      </c>
      <c r="AO18" s="41">
        <v>0</v>
      </c>
      <c r="AP18" s="41">
        <v>9650</v>
      </c>
      <c r="AQ18" s="41">
        <v>9650</v>
      </c>
      <c r="AR18" s="41">
        <v>8240</v>
      </c>
      <c r="AS18" s="44">
        <v>0</v>
      </c>
      <c r="AT18" s="44">
        <v>0</v>
      </c>
      <c r="AU18" s="44">
        <v>0</v>
      </c>
      <c r="AV18" s="44">
        <v>2500</v>
      </c>
      <c r="AW18" s="44">
        <v>2500</v>
      </c>
      <c r="AX18" s="45">
        <v>6362</v>
      </c>
      <c r="AY18" s="45">
        <v>593</v>
      </c>
      <c r="AZ18" s="45">
        <v>3024</v>
      </c>
      <c r="BA18" s="45">
        <v>9979</v>
      </c>
      <c r="BB18" s="46">
        <f t="shared" si="2"/>
        <v>7.4083147735708978</v>
      </c>
      <c r="BC18" s="45">
        <v>82400</v>
      </c>
      <c r="BD18" s="45">
        <v>10622</v>
      </c>
      <c r="BE18" s="45">
        <v>93022</v>
      </c>
      <c r="BF18" s="45">
        <v>4493</v>
      </c>
      <c r="BG18" s="45">
        <v>124650</v>
      </c>
      <c r="BH18" s="45">
        <v>107494</v>
      </c>
      <c r="BI18" s="45">
        <v>2678</v>
      </c>
      <c r="BJ18" s="45">
        <v>0</v>
      </c>
      <c r="BK18" s="47"/>
      <c r="BL18" s="47"/>
      <c r="BM18" s="48">
        <v>11190</v>
      </c>
      <c r="BN18" s="48">
        <v>9425</v>
      </c>
      <c r="BO18" s="47"/>
      <c r="BP18" s="47"/>
      <c r="BQ18" s="48">
        <v>1467</v>
      </c>
      <c r="BR18" s="47"/>
      <c r="BS18" s="47"/>
      <c r="BT18" s="47">
        <v>514</v>
      </c>
      <c r="BU18" s="48">
        <v>9097</v>
      </c>
      <c r="BV18" s="48">
        <v>31693</v>
      </c>
      <c r="BW18" s="47">
        <v>0</v>
      </c>
      <c r="BX18" s="47">
        <v>0</v>
      </c>
      <c r="BY18" s="47">
        <v>40</v>
      </c>
      <c r="BZ18" s="47">
        <v>51</v>
      </c>
      <c r="CA18" s="49"/>
      <c r="CB18" s="49"/>
      <c r="CC18" s="49">
        <v>828</v>
      </c>
      <c r="CD18" s="50">
        <f t="shared" si="3"/>
        <v>0.6146993318485523</v>
      </c>
      <c r="CE18" s="51">
        <v>4009</v>
      </c>
      <c r="CF18" s="52" t="s">
        <v>489</v>
      </c>
      <c r="CG18" s="50">
        <f t="shared" si="4"/>
        <v>2.9762435040831479</v>
      </c>
      <c r="CH18" s="49">
        <v>640</v>
      </c>
      <c r="CI18" s="49">
        <v>604</v>
      </c>
      <c r="CJ18" s="52" t="s">
        <v>488</v>
      </c>
      <c r="CK18" s="49">
        <v>716</v>
      </c>
      <c r="CL18" s="49">
        <v>6</v>
      </c>
      <c r="CM18" s="49"/>
      <c r="CN18" s="49"/>
      <c r="CO18" s="51">
        <v>3509</v>
      </c>
      <c r="CP18" s="49">
        <v>0</v>
      </c>
      <c r="CQ18" s="51">
        <v>4231</v>
      </c>
      <c r="CR18" s="50">
        <f t="shared" si="5"/>
        <v>3.1410541945063102</v>
      </c>
      <c r="CS18" s="50">
        <f t="shared" si="6"/>
        <v>1.0553754053379896</v>
      </c>
      <c r="CT18" s="49">
        <v>131</v>
      </c>
      <c r="CU18" s="49">
        <v>159</v>
      </c>
      <c r="CV18" s="49">
        <v>3</v>
      </c>
      <c r="CW18" s="49">
        <v>42</v>
      </c>
      <c r="CX18" s="49">
        <v>0</v>
      </c>
      <c r="CY18" s="49">
        <v>45</v>
      </c>
      <c r="CZ18" s="49">
        <v>12</v>
      </c>
      <c r="DA18" s="49">
        <v>79</v>
      </c>
      <c r="DB18" s="49">
        <v>281</v>
      </c>
      <c r="DC18" s="49">
        <v>0</v>
      </c>
      <c r="DD18" s="51">
        <v>360</v>
      </c>
      <c r="DE18" s="49">
        <v>4</v>
      </c>
      <c r="DF18" s="49">
        <v>70</v>
      </c>
      <c r="DG18" s="49">
        <v>0</v>
      </c>
      <c r="DH18" s="49">
        <v>74</v>
      </c>
      <c r="DI18" s="51">
        <v>119</v>
      </c>
      <c r="DJ18" s="49">
        <v>0</v>
      </c>
      <c r="DK18" s="49">
        <v>0</v>
      </c>
      <c r="DL18" s="49">
        <v>0</v>
      </c>
      <c r="DM18" s="51">
        <v>0</v>
      </c>
      <c r="DN18" s="51">
        <v>359</v>
      </c>
      <c r="DO18" s="50">
        <f t="shared" si="7"/>
        <v>0.26651818856718634</v>
      </c>
      <c r="DP18" s="49">
        <v>3</v>
      </c>
      <c r="DQ18" s="49">
        <v>74</v>
      </c>
      <c r="DR18" s="49"/>
      <c r="DS18" s="49">
        <v>12</v>
      </c>
      <c r="DT18" s="49">
        <v>290</v>
      </c>
      <c r="DU18" s="49">
        <v>18</v>
      </c>
      <c r="DV18" s="49">
        <v>0</v>
      </c>
      <c r="DW18" s="49">
        <v>0</v>
      </c>
      <c r="DX18" s="49">
        <v>4</v>
      </c>
      <c r="DY18" s="49">
        <v>12</v>
      </c>
      <c r="DZ18" s="51">
        <v>2700</v>
      </c>
      <c r="EA18" s="49">
        <v>185</v>
      </c>
      <c r="EB18" s="49">
        <v>982</v>
      </c>
    </row>
    <row r="19" spans="1:132" s="3" customFormat="1">
      <c r="A19" s="3" t="s">
        <v>36</v>
      </c>
      <c r="B19" s="3" t="s">
        <v>329</v>
      </c>
      <c r="C19" s="3" t="s">
        <v>283</v>
      </c>
      <c r="D19" s="83" t="s">
        <v>187</v>
      </c>
      <c r="E19" s="37">
        <v>1550</v>
      </c>
      <c r="F19" s="37"/>
      <c r="G19" s="37"/>
      <c r="H19" s="36"/>
      <c r="I19" s="37"/>
      <c r="J19" s="37">
        <v>1383</v>
      </c>
      <c r="K19" s="36">
        <v>52</v>
      </c>
      <c r="L19" s="36">
        <v>882</v>
      </c>
      <c r="M19" s="38">
        <f t="shared" si="8"/>
        <v>0.63774403470715835</v>
      </c>
      <c r="N19" s="39">
        <v>43466</v>
      </c>
      <c r="O19" s="39">
        <v>43830</v>
      </c>
      <c r="P19" s="40">
        <v>34</v>
      </c>
      <c r="Q19" s="40">
        <v>0</v>
      </c>
      <c r="R19" s="40">
        <v>0</v>
      </c>
      <c r="S19" s="40">
        <v>34</v>
      </c>
      <c r="T19" s="40">
        <v>3</v>
      </c>
      <c r="U19" s="40">
        <v>37</v>
      </c>
      <c r="V19" s="40">
        <v>0</v>
      </c>
      <c r="W19" s="40">
        <v>5</v>
      </c>
      <c r="X19" s="41">
        <v>42000</v>
      </c>
      <c r="Y19" s="42">
        <f t="shared" si="1"/>
        <v>30.368763557483732</v>
      </c>
      <c r="Z19" s="41">
        <v>0</v>
      </c>
      <c r="AA19" s="41">
        <v>0</v>
      </c>
      <c r="AB19" s="41">
        <v>0</v>
      </c>
      <c r="AC19" s="41">
        <v>20710</v>
      </c>
      <c r="AD19" s="41">
        <v>20710</v>
      </c>
      <c r="AE19" s="41">
        <v>62710</v>
      </c>
      <c r="AF19" s="41">
        <v>0</v>
      </c>
      <c r="AG19" s="41">
        <v>62710</v>
      </c>
      <c r="AH19" s="41">
        <v>200</v>
      </c>
      <c r="AI19" s="41">
        <v>0</v>
      </c>
      <c r="AJ19" s="41">
        <v>0</v>
      </c>
      <c r="AK19" s="41">
        <v>200</v>
      </c>
      <c r="AL19" s="41">
        <v>0</v>
      </c>
      <c r="AM19" s="43">
        <v>1100</v>
      </c>
      <c r="AN19" s="41">
        <v>0</v>
      </c>
      <c r="AO19" s="41">
        <v>1100</v>
      </c>
      <c r="AP19" s="41">
        <v>0</v>
      </c>
      <c r="AQ19" s="41">
        <v>1300</v>
      </c>
      <c r="AR19" s="41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5">
        <v>4209</v>
      </c>
      <c r="AY19" s="45">
        <v>0</v>
      </c>
      <c r="AZ19" s="45">
        <v>2210</v>
      </c>
      <c r="BA19" s="45">
        <v>6419</v>
      </c>
      <c r="BB19" s="46">
        <f t="shared" si="2"/>
        <v>4.6413593637020965</v>
      </c>
      <c r="BC19" s="45">
        <v>38803</v>
      </c>
      <c r="BD19" s="45">
        <v>3000</v>
      </c>
      <c r="BE19" s="45">
        <v>41803</v>
      </c>
      <c r="BF19" s="45">
        <v>17728</v>
      </c>
      <c r="BG19" s="45">
        <v>62710</v>
      </c>
      <c r="BH19" s="45">
        <v>65950</v>
      </c>
      <c r="BI19" s="45">
        <v>0</v>
      </c>
      <c r="BJ19" s="45">
        <v>0</v>
      </c>
      <c r="BK19" s="47"/>
      <c r="BL19" s="47"/>
      <c r="BM19" s="48">
        <v>8472</v>
      </c>
      <c r="BN19" s="48">
        <v>11693</v>
      </c>
      <c r="BO19" s="47"/>
      <c r="BP19" s="47"/>
      <c r="BQ19" s="48">
        <v>2001</v>
      </c>
      <c r="BR19" s="47"/>
      <c r="BS19" s="47"/>
      <c r="BT19" s="47">
        <v>796</v>
      </c>
      <c r="BU19" s="48">
        <v>7959</v>
      </c>
      <c r="BV19" s="48">
        <v>30921</v>
      </c>
      <c r="BW19" s="47">
        <v>17</v>
      </c>
      <c r="BX19" s="47">
        <v>3</v>
      </c>
      <c r="BY19" s="47">
        <v>20</v>
      </c>
      <c r="BZ19" s="47">
        <v>51</v>
      </c>
      <c r="CA19" s="49">
        <v>813</v>
      </c>
      <c r="CB19" s="49">
        <v>156</v>
      </c>
      <c r="CC19" s="49">
        <v>969</v>
      </c>
      <c r="CD19" s="50">
        <f t="shared" si="3"/>
        <v>0.70065075921908893</v>
      </c>
      <c r="CE19" s="51">
        <v>7197</v>
      </c>
      <c r="CF19" s="52" t="s">
        <v>489</v>
      </c>
      <c r="CG19" s="50">
        <f t="shared" si="4"/>
        <v>5.2039045553145336</v>
      </c>
      <c r="CH19" s="49">
        <v>0</v>
      </c>
      <c r="CI19" s="51">
        <v>1200</v>
      </c>
      <c r="CJ19" s="52" t="s">
        <v>488</v>
      </c>
      <c r="CK19" s="49">
        <v>998</v>
      </c>
      <c r="CL19" s="49">
        <v>4</v>
      </c>
      <c r="CM19" s="49"/>
      <c r="CN19" s="49"/>
      <c r="CO19" s="51">
        <v>9556</v>
      </c>
      <c r="CP19" s="49">
        <v>0</v>
      </c>
      <c r="CQ19" s="51">
        <v>10558</v>
      </c>
      <c r="CR19" s="50">
        <f t="shared" si="5"/>
        <v>7.6341287057122198</v>
      </c>
      <c r="CS19" s="50">
        <f t="shared" si="6"/>
        <v>1.4670001389467833</v>
      </c>
      <c r="CT19" s="49">
        <v>178</v>
      </c>
      <c r="CU19" s="49">
        <v>311</v>
      </c>
      <c r="CV19" s="49">
        <v>17</v>
      </c>
      <c r="CW19" s="49">
        <v>49</v>
      </c>
      <c r="CX19" s="49">
        <v>3</v>
      </c>
      <c r="CY19" s="49">
        <v>69</v>
      </c>
      <c r="CZ19" s="49">
        <v>0</v>
      </c>
      <c r="DA19" s="49">
        <v>473</v>
      </c>
      <c r="DB19" s="49">
        <v>263</v>
      </c>
      <c r="DC19" s="49">
        <v>24</v>
      </c>
      <c r="DD19" s="51">
        <v>760</v>
      </c>
      <c r="DE19" s="49">
        <v>0</v>
      </c>
      <c r="DF19" s="49">
        <v>0</v>
      </c>
      <c r="DG19" s="49">
        <v>0</v>
      </c>
      <c r="DH19" s="49">
        <v>0</v>
      </c>
      <c r="DI19" s="51">
        <v>69</v>
      </c>
      <c r="DJ19" s="49">
        <v>0</v>
      </c>
      <c r="DK19" s="49">
        <v>0</v>
      </c>
      <c r="DL19" s="49">
        <v>0</v>
      </c>
      <c r="DM19" s="51">
        <v>0</v>
      </c>
      <c r="DN19" s="51">
        <v>760</v>
      </c>
      <c r="DO19" s="50">
        <f t="shared" si="7"/>
        <v>0.54953000723065804</v>
      </c>
      <c r="DP19" s="49">
        <v>42</v>
      </c>
      <c r="DQ19" s="49">
        <v>0</v>
      </c>
      <c r="DR19" s="49">
        <v>0</v>
      </c>
      <c r="DS19" s="49">
        <v>0</v>
      </c>
      <c r="DT19" s="49">
        <v>0</v>
      </c>
      <c r="DU19" s="49">
        <v>0</v>
      </c>
      <c r="DV19" s="49">
        <v>0</v>
      </c>
      <c r="DW19" s="49">
        <v>0</v>
      </c>
      <c r="DX19" s="49">
        <v>5</v>
      </c>
      <c r="DY19" s="49">
        <v>180</v>
      </c>
      <c r="DZ19" s="49">
        <v>720</v>
      </c>
      <c r="EA19" s="49"/>
      <c r="EB19" s="51">
        <v>3553</v>
      </c>
    </row>
    <row r="20" spans="1:132" s="3" customFormat="1">
      <c r="A20" s="3" t="s">
        <v>37</v>
      </c>
      <c r="B20" s="3" t="s">
        <v>294</v>
      </c>
      <c r="C20" s="3" t="s">
        <v>289</v>
      </c>
      <c r="D20" s="35" t="s">
        <v>189</v>
      </c>
      <c r="E20" s="37">
        <v>740</v>
      </c>
      <c r="F20" s="37"/>
      <c r="G20" s="37">
        <v>14</v>
      </c>
      <c r="H20" s="36"/>
      <c r="I20" s="37"/>
      <c r="J20" s="37">
        <v>1342</v>
      </c>
      <c r="K20" s="36">
        <v>36</v>
      </c>
      <c r="L20" s="37">
        <v>1700</v>
      </c>
      <c r="M20" s="38">
        <f t="shared" si="8"/>
        <v>1.2667660208643816</v>
      </c>
      <c r="N20" s="39">
        <v>43647</v>
      </c>
      <c r="O20" s="39">
        <v>44012</v>
      </c>
      <c r="P20" s="40">
        <v>0</v>
      </c>
      <c r="Q20" s="40">
        <v>0</v>
      </c>
      <c r="R20" s="40">
        <v>20</v>
      </c>
      <c r="S20" s="40">
        <v>20</v>
      </c>
      <c r="T20" s="40">
        <v>0</v>
      </c>
      <c r="U20" s="40">
        <v>20</v>
      </c>
      <c r="V20" s="40">
        <v>0</v>
      </c>
      <c r="W20" s="40">
        <v>6</v>
      </c>
      <c r="X20" s="41">
        <v>17000</v>
      </c>
      <c r="Y20" s="42">
        <f t="shared" si="1"/>
        <v>12.667660208643815</v>
      </c>
      <c r="Z20" s="41">
        <v>0</v>
      </c>
      <c r="AA20" s="41">
        <v>0</v>
      </c>
      <c r="AB20" s="41">
        <v>0</v>
      </c>
      <c r="AC20" s="41">
        <v>9215</v>
      </c>
      <c r="AD20" s="41">
        <v>9215</v>
      </c>
      <c r="AE20" s="41">
        <v>26215</v>
      </c>
      <c r="AF20" s="41">
        <v>243</v>
      </c>
      <c r="AG20" s="41">
        <v>26458</v>
      </c>
      <c r="AH20" s="41">
        <v>200</v>
      </c>
      <c r="AI20" s="41">
        <v>0</v>
      </c>
      <c r="AJ20" s="41">
        <v>0</v>
      </c>
      <c r="AK20" s="41">
        <v>200</v>
      </c>
      <c r="AL20" s="41">
        <v>0</v>
      </c>
      <c r="AM20" s="43">
        <v>0</v>
      </c>
      <c r="AN20" s="41">
        <v>0</v>
      </c>
      <c r="AO20" s="41">
        <v>0</v>
      </c>
      <c r="AP20" s="41">
        <v>0</v>
      </c>
      <c r="AQ20" s="41">
        <v>200</v>
      </c>
      <c r="AR20" s="41">
        <v>380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5">
        <v>1819</v>
      </c>
      <c r="AY20" s="45">
        <v>679</v>
      </c>
      <c r="AZ20" s="45">
        <v>0</v>
      </c>
      <c r="BA20" s="45">
        <v>2498</v>
      </c>
      <c r="BB20" s="46">
        <f t="shared" si="2"/>
        <v>1.8614008941877795</v>
      </c>
      <c r="BC20" s="45">
        <v>15745</v>
      </c>
      <c r="BD20" s="45">
        <v>1279</v>
      </c>
      <c r="BE20" s="45">
        <v>17024</v>
      </c>
      <c r="BF20" s="45">
        <v>9257</v>
      </c>
      <c r="BG20" s="45">
        <v>26458</v>
      </c>
      <c r="BH20" s="45">
        <v>28779</v>
      </c>
      <c r="BI20" s="45">
        <v>200</v>
      </c>
      <c r="BJ20" s="45">
        <v>0</v>
      </c>
      <c r="BK20" s="48">
        <v>3031</v>
      </c>
      <c r="BL20" s="47">
        <v>22</v>
      </c>
      <c r="BM20" s="48">
        <v>3053</v>
      </c>
      <c r="BN20" s="48">
        <v>16598</v>
      </c>
      <c r="BO20" s="47"/>
      <c r="BP20" s="47"/>
      <c r="BQ20" s="47">
        <v>226</v>
      </c>
      <c r="BR20" s="47"/>
      <c r="BS20" s="47"/>
      <c r="BT20" s="47">
        <v>35</v>
      </c>
      <c r="BU20" s="48">
        <v>9097</v>
      </c>
      <c r="BV20" s="48">
        <v>29009</v>
      </c>
      <c r="BW20" s="47">
        <v>13</v>
      </c>
      <c r="BX20" s="47">
        <v>2</v>
      </c>
      <c r="BY20" s="47">
        <v>15</v>
      </c>
      <c r="BZ20" s="47">
        <v>51</v>
      </c>
      <c r="CA20" s="49"/>
      <c r="CB20" s="49"/>
      <c r="CC20" s="49">
        <v>473</v>
      </c>
      <c r="CD20" s="50">
        <f t="shared" si="3"/>
        <v>0.35245901639344263</v>
      </c>
      <c r="CE20" s="51">
        <v>2476</v>
      </c>
      <c r="CF20" s="52" t="s">
        <v>489</v>
      </c>
      <c r="CG20" s="50">
        <f t="shared" si="4"/>
        <v>1.8450074515648287</v>
      </c>
      <c r="CH20" s="49">
        <v>45</v>
      </c>
      <c r="CI20" s="51">
        <v>1140</v>
      </c>
      <c r="CJ20" s="52" t="s">
        <v>488</v>
      </c>
      <c r="CK20" s="51">
        <v>1088</v>
      </c>
      <c r="CL20" s="49">
        <v>0</v>
      </c>
      <c r="CM20" s="49"/>
      <c r="CN20" s="49"/>
      <c r="CO20" s="49">
        <v>689</v>
      </c>
      <c r="CP20" s="49">
        <v>180</v>
      </c>
      <c r="CQ20" s="51">
        <v>1777</v>
      </c>
      <c r="CR20" s="50">
        <f t="shared" si="5"/>
        <v>1.3241430700447094</v>
      </c>
      <c r="CS20" s="50">
        <f t="shared" si="6"/>
        <v>0.71768982229402267</v>
      </c>
      <c r="CT20" s="49">
        <v>0</v>
      </c>
      <c r="CU20" s="49">
        <v>75</v>
      </c>
      <c r="CV20" s="49">
        <v>39</v>
      </c>
      <c r="CW20" s="49">
        <v>23</v>
      </c>
      <c r="CX20" s="49">
        <v>0</v>
      </c>
      <c r="CY20" s="49">
        <v>62</v>
      </c>
      <c r="CZ20" s="49">
        <v>4</v>
      </c>
      <c r="DA20" s="49"/>
      <c r="DB20" s="49"/>
      <c r="DC20" s="49"/>
      <c r="DD20" s="51">
        <v>1036</v>
      </c>
      <c r="DE20" s="49">
        <v>2</v>
      </c>
      <c r="DF20" s="49">
        <v>0</v>
      </c>
      <c r="DG20" s="49">
        <v>0</v>
      </c>
      <c r="DH20" s="49">
        <v>2</v>
      </c>
      <c r="DI20" s="51">
        <v>64</v>
      </c>
      <c r="DJ20" s="49">
        <v>29</v>
      </c>
      <c r="DK20" s="49">
        <v>0</v>
      </c>
      <c r="DL20" s="49">
        <v>0</v>
      </c>
      <c r="DM20" s="51">
        <v>29</v>
      </c>
      <c r="DN20" s="51">
        <v>1065</v>
      </c>
      <c r="DO20" s="50">
        <f t="shared" si="7"/>
        <v>0.79359165424739198</v>
      </c>
      <c r="DP20" s="52"/>
      <c r="DQ20" s="52">
        <v>0</v>
      </c>
      <c r="DR20" s="49">
        <v>0</v>
      </c>
      <c r="DS20" s="49">
        <v>1</v>
      </c>
      <c r="DT20" s="49">
        <v>11</v>
      </c>
      <c r="DU20" s="49">
        <v>0</v>
      </c>
      <c r="DV20" s="49">
        <v>0</v>
      </c>
      <c r="DW20" s="49">
        <v>0</v>
      </c>
      <c r="DX20" s="49">
        <v>4</v>
      </c>
      <c r="DY20" s="49">
        <v>3</v>
      </c>
      <c r="DZ20" s="49"/>
      <c r="EA20" s="49"/>
      <c r="EB20" s="51">
        <v>4175</v>
      </c>
    </row>
    <row r="21" spans="1:132" s="3" customFormat="1">
      <c r="A21" s="3" t="s">
        <v>40</v>
      </c>
      <c r="B21" s="3" t="s">
        <v>332</v>
      </c>
      <c r="C21" s="3" t="s">
        <v>284</v>
      </c>
      <c r="D21" s="35" t="s">
        <v>188</v>
      </c>
      <c r="E21" s="37">
        <v>1768</v>
      </c>
      <c r="F21" s="37"/>
      <c r="G21" s="37"/>
      <c r="H21" s="35"/>
      <c r="I21" s="37"/>
      <c r="J21" s="37">
        <v>1225</v>
      </c>
      <c r="K21" s="36">
        <v>52</v>
      </c>
      <c r="L21" s="37">
        <v>3000</v>
      </c>
      <c r="M21" s="38">
        <f t="shared" si="8"/>
        <v>2.4489795918367347</v>
      </c>
      <c r="N21" s="39">
        <v>43466</v>
      </c>
      <c r="O21" s="39">
        <v>43830</v>
      </c>
      <c r="P21" s="40">
        <v>40</v>
      </c>
      <c r="Q21" s="40">
        <v>18</v>
      </c>
      <c r="R21" s="40">
        <v>10</v>
      </c>
      <c r="S21" s="40">
        <v>68</v>
      </c>
      <c r="T21" s="40">
        <v>1.5</v>
      </c>
      <c r="U21" s="40">
        <v>69.5</v>
      </c>
      <c r="V21" s="40">
        <v>0</v>
      </c>
      <c r="W21" s="40">
        <v>16</v>
      </c>
      <c r="X21" s="41">
        <v>40000</v>
      </c>
      <c r="Y21" s="42">
        <f t="shared" si="1"/>
        <v>32.653061224489797</v>
      </c>
      <c r="Z21" s="41">
        <v>0</v>
      </c>
      <c r="AA21" s="41">
        <v>0</v>
      </c>
      <c r="AB21" s="41">
        <v>0</v>
      </c>
      <c r="AC21" s="41">
        <v>46503</v>
      </c>
      <c r="AD21" s="41">
        <v>46503</v>
      </c>
      <c r="AE21" s="41">
        <v>86503</v>
      </c>
      <c r="AF21" s="41">
        <v>20000</v>
      </c>
      <c r="AG21" s="41">
        <v>106503</v>
      </c>
      <c r="AH21" s="41">
        <v>200</v>
      </c>
      <c r="AI21" s="41">
        <v>0</v>
      </c>
      <c r="AJ21" s="41">
        <v>0</v>
      </c>
      <c r="AK21" s="41">
        <v>200</v>
      </c>
      <c r="AL21" s="41">
        <v>0</v>
      </c>
      <c r="AM21" s="43">
        <v>390</v>
      </c>
      <c r="AN21" s="41">
        <v>0</v>
      </c>
      <c r="AO21" s="41">
        <v>390</v>
      </c>
      <c r="AP21" s="41">
        <v>10232</v>
      </c>
      <c r="AQ21" s="41">
        <v>10822</v>
      </c>
      <c r="AR21" s="41">
        <v>520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5"/>
      <c r="AY21" s="45"/>
      <c r="AZ21" s="45"/>
      <c r="BA21" s="45">
        <v>8860</v>
      </c>
      <c r="BB21" s="46">
        <f t="shared" si="2"/>
        <v>7.2326530612244895</v>
      </c>
      <c r="BC21" s="45">
        <v>64927</v>
      </c>
      <c r="BD21" s="45">
        <v>1198</v>
      </c>
      <c r="BE21" s="45">
        <v>66125</v>
      </c>
      <c r="BF21" s="45">
        <v>24485</v>
      </c>
      <c r="BG21" s="45">
        <v>106503</v>
      </c>
      <c r="BH21" s="45">
        <v>99470</v>
      </c>
      <c r="BI21" s="45">
        <v>7232</v>
      </c>
      <c r="BJ21" s="45">
        <v>0</v>
      </c>
      <c r="BK21" s="48">
        <v>8287</v>
      </c>
      <c r="BL21" s="48">
        <v>6038</v>
      </c>
      <c r="BM21" s="48">
        <v>14325</v>
      </c>
      <c r="BN21" s="48">
        <v>11693</v>
      </c>
      <c r="BO21" s="48">
        <v>1568</v>
      </c>
      <c r="BP21" s="47">
        <v>435</v>
      </c>
      <c r="BQ21" s="48">
        <v>2003</v>
      </c>
      <c r="BR21" s="47">
        <v>353</v>
      </c>
      <c r="BS21" s="47">
        <v>125</v>
      </c>
      <c r="BT21" s="47">
        <v>478</v>
      </c>
      <c r="BU21" s="48">
        <v>7959</v>
      </c>
      <c r="BV21" s="48">
        <v>36458</v>
      </c>
      <c r="BW21" s="47">
        <v>21</v>
      </c>
      <c r="BX21" s="47">
        <v>0</v>
      </c>
      <c r="BY21" s="47">
        <v>21</v>
      </c>
      <c r="BZ21" s="47">
        <v>51</v>
      </c>
      <c r="CA21" s="51">
        <v>1667</v>
      </c>
      <c r="CB21" s="49">
        <v>235</v>
      </c>
      <c r="CC21" s="51">
        <v>1902</v>
      </c>
      <c r="CD21" s="50">
        <f t="shared" si="3"/>
        <v>1.5526530612244898</v>
      </c>
      <c r="CE21" s="51">
        <v>17988</v>
      </c>
      <c r="CF21" s="52" t="s">
        <v>488</v>
      </c>
      <c r="CG21" s="50">
        <f t="shared" si="4"/>
        <v>14.684081632653061</v>
      </c>
      <c r="CH21" s="49">
        <v>0</v>
      </c>
      <c r="CI21" s="51">
        <v>4497</v>
      </c>
      <c r="CJ21" s="52" t="s">
        <v>488</v>
      </c>
      <c r="CK21" s="49">
        <v>0</v>
      </c>
      <c r="CL21" s="49">
        <v>37</v>
      </c>
      <c r="CM21" s="51">
        <v>8996</v>
      </c>
      <c r="CN21" s="51">
        <v>9306</v>
      </c>
      <c r="CO21" s="51">
        <v>18302</v>
      </c>
      <c r="CP21" s="49">
        <v>0</v>
      </c>
      <c r="CQ21" s="51">
        <v>18339</v>
      </c>
      <c r="CR21" s="50">
        <f t="shared" si="5"/>
        <v>14.970612244897959</v>
      </c>
      <c r="CS21" s="50">
        <f t="shared" si="6"/>
        <v>1.0195130086724482</v>
      </c>
      <c r="CT21" s="49">
        <v>301</v>
      </c>
      <c r="CU21" s="49">
        <v>392</v>
      </c>
      <c r="CV21" s="49">
        <v>60</v>
      </c>
      <c r="CW21" s="49">
        <v>198</v>
      </c>
      <c r="CX21" s="49">
        <v>8</v>
      </c>
      <c r="CY21" s="49">
        <v>266</v>
      </c>
      <c r="CZ21" s="49">
        <v>51</v>
      </c>
      <c r="DA21" s="49">
        <v>589</v>
      </c>
      <c r="DB21" s="51">
        <v>2820</v>
      </c>
      <c r="DC21" s="49">
        <v>66</v>
      </c>
      <c r="DD21" s="51">
        <v>3475</v>
      </c>
      <c r="DE21" s="49">
        <v>0</v>
      </c>
      <c r="DF21" s="49">
        <v>0</v>
      </c>
      <c r="DG21" s="49">
        <v>0</v>
      </c>
      <c r="DH21" s="49">
        <v>0</v>
      </c>
      <c r="DI21" s="51">
        <v>266</v>
      </c>
      <c r="DJ21" s="49">
        <v>0</v>
      </c>
      <c r="DK21" s="49">
        <v>0</v>
      </c>
      <c r="DL21" s="49">
        <v>0</v>
      </c>
      <c r="DM21" s="51">
        <v>0</v>
      </c>
      <c r="DN21" s="51">
        <v>3475</v>
      </c>
      <c r="DO21" s="50">
        <f t="shared" si="7"/>
        <v>2.8367346938775508</v>
      </c>
      <c r="DP21" s="49">
        <v>68</v>
      </c>
      <c r="DQ21" s="49">
        <v>0</v>
      </c>
      <c r="DR21" s="49">
        <v>0</v>
      </c>
      <c r="DS21" s="49">
        <v>0</v>
      </c>
      <c r="DT21" s="49">
        <v>0</v>
      </c>
      <c r="DU21" s="49">
        <v>10</v>
      </c>
      <c r="DV21" s="49">
        <v>19</v>
      </c>
      <c r="DW21" s="49">
        <v>11</v>
      </c>
      <c r="DX21" s="49">
        <v>9</v>
      </c>
      <c r="DY21" s="49">
        <v>231</v>
      </c>
      <c r="DZ21" s="51">
        <v>7339</v>
      </c>
      <c r="EA21" s="51">
        <v>16744</v>
      </c>
      <c r="EB21" s="51">
        <v>7607</v>
      </c>
    </row>
    <row r="22" spans="1:132" s="3" customFormat="1">
      <c r="A22" s="3" t="s">
        <v>41</v>
      </c>
      <c r="B22" s="3" t="s">
        <v>333</v>
      </c>
      <c r="C22" s="3" t="s">
        <v>287</v>
      </c>
      <c r="D22" s="35" t="s">
        <v>188</v>
      </c>
      <c r="E22" s="37">
        <v>1020</v>
      </c>
      <c r="F22" s="37"/>
      <c r="G22" s="37">
        <v>100</v>
      </c>
      <c r="H22" s="36"/>
      <c r="I22" s="37"/>
      <c r="J22" s="37">
        <v>1431</v>
      </c>
      <c r="K22" s="36">
        <v>41</v>
      </c>
      <c r="L22" s="37">
        <v>1125</v>
      </c>
      <c r="M22" s="38">
        <f t="shared" si="8"/>
        <v>0.78616352201257866</v>
      </c>
      <c r="N22" s="39">
        <v>43647</v>
      </c>
      <c r="O22" s="39">
        <v>44012</v>
      </c>
      <c r="P22" s="40">
        <v>0</v>
      </c>
      <c r="Q22" s="40">
        <v>24</v>
      </c>
      <c r="R22" s="40">
        <v>0</v>
      </c>
      <c r="S22" s="40">
        <v>24</v>
      </c>
      <c r="T22" s="40">
        <v>0</v>
      </c>
      <c r="U22" s="40">
        <v>24</v>
      </c>
      <c r="V22" s="40">
        <v>0</v>
      </c>
      <c r="W22" s="40">
        <v>13</v>
      </c>
      <c r="X22" s="41">
        <v>37500</v>
      </c>
      <c r="Y22" s="42">
        <f t="shared" si="1"/>
        <v>26.20545073375262</v>
      </c>
      <c r="Z22" s="41">
        <v>15</v>
      </c>
      <c r="AA22" s="41">
        <v>0</v>
      </c>
      <c r="AB22" s="41">
        <v>0</v>
      </c>
      <c r="AC22" s="41">
        <v>14500</v>
      </c>
      <c r="AD22" s="41">
        <v>14500</v>
      </c>
      <c r="AE22" s="41">
        <v>52000</v>
      </c>
      <c r="AF22" s="41">
        <v>0</v>
      </c>
      <c r="AG22" s="41">
        <v>52000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390</v>
      </c>
      <c r="AN22" s="41">
        <v>0</v>
      </c>
      <c r="AO22" s="41">
        <v>390</v>
      </c>
      <c r="AP22" s="41">
        <v>0</v>
      </c>
      <c r="AQ22" s="41">
        <v>390</v>
      </c>
      <c r="AR22" s="41">
        <v>2260</v>
      </c>
      <c r="AS22" s="44">
        <v>0</v>
      </c>
      <c r="AT22" s="44">
        <v>0</v>
      </c>
      <c r="AU22" s="44">
        <v>0</v>
      </c>
      <c r="AV22" s="44">
        <v>7000</v>
      </c>
      <c r="AW22" s="44">
        <v>7000</v>
      </c>
      <c r="AX22" s="45"/>
      <c r="AY22" s="45"/>
      <c r="AZ22" s="45"/>
      <c r="BA22" s="45">
        <v>4500</v>
      </c>
      <c r="BB22" s="46">
        <f t="shared" si="2"/>
        <v>3.1446540880503147</v>
      </c>
      <c r="BC22" s="45">
        <v>18037</v>
      </c>
      <c r="BD22" s="45">
        <v>6510</v>
      </c>
      <c r="BE22" s="45">
        <v>24547</v>
      </c>
      <c r="BF22" s="45">
        <v>23500</v>
      </c>
      <c r="BG22" s="45">
        <v>52000</v>
      </c>
      <c r="BH22" s="45">
        <v>52547</v>
      </c>
      <c r="BI22" s="45">
        <v>0</v>
      </c>
      <c r="BJ22" s="45">
        <v>0</v>
      </c>
      <c r="BK22" s="48">
        <v>5254</v>
      </c>
      <c r="BL22" s="48">
        <v>2090</v>
      </c>
      <c r="BM22" s="48">
        <v>7344</v>
      </c>
      <c r="BN22" s="48">
        <v>14421</v>
      </c>
      <c r="BO22" s="47">
        <v>899</v>
      </c>
      <c r="BP22" s="47">
        <v>213</v>
      </c>
      <c r="BQ22" s="48">
        <v>1112</v>
      </c>
      <c r="BR22" s="47">
        <v>197</v>
      </c>
      <c r="BS22" s="47">
        <v>42</v>
      </c>
      <c r="BT22" s="47">
        <v>239</v>
      </c>
      <c r="BU22" s="48">
        <v>6599</v>
      </c>
      <c r="BV22" s="48">
        <v>29715</v>
      </c>
      <c r="BW22" s="47">
        <v>5</v>
      </c>
      <c r="BX22" s="47">
        <v>0</v>
      </c>
      <c r="BY22" s="47">
        <v>5</v>
      </c>
      <c r="BZ22" s="47">
        <v>51</v>
      </c>
      <c r="CA22" s="49"/>
      <c r="CB22" s="49"/>
      <c r="CC22" s="49">
        <v>633</v>
      </c>
      <c r="CD22" s="50">
        <f t="shared" si="3"/>
        <v>0.44234800838574423</v>
      </c>
      <c r="CE22" s="51">
        <v>2829</v>
      </c>
      <c r="CF22" s="52" t="s">
        <v>488</v>
      </c>
      <c r="CG22" s="50">
        <f t="shared" si="4"/>
        <v>1.9769392033542976</v>
      </c>
      <c r="CH22" s="49">
        <v>0</v>
      </c>
      <c r="CI22" s="52"/>
      <c r="CJ22" s="52" t="s">
        <v>489</v>
      </c>
      <c r="CK22" s="51">
        <v>2082</v>
      </c>
      <c r="CL22" s="49">
        <v>417</v>
      </c>
      <c r="CM22" s="51">
        <v>2415</v>
      </c>
      <c r="CN22" s="51">
        <v>1040</v>
      </c>
      <c r="CO22" s="51">
        <v>3455</v>
      </c>
      <c r="CP22" s="49">
        <v>0</v>
      </c>
      <c r="CQ22" s="51">
        <v>5954</v>
      </c>
      <c r="CR22" s="50">
        <f t="shared" si="5"/>
        <v>4.1607267645003496</v>
      </c>
      <c r="CS22" s="50">
        <f t="shared" si="6"/>
        <v>2.1046306115235067</v>
      </c>
      <c r="CT22" s="49">
        <v>94</v>
      </c>
      <c r="CU22" s="49">
        <v>173</v>
      </c>
      <c r="CV22" s="49">
        <v>4</v>
      </c>
      <c r="CW22" s="49">
        <v>6</v>
      </c>
      <c r="CX22" s="49">
        <v>0</v>
      </c>
      <c r="CY22" s="49">
        <v>10</v>
      </c>
      <c r="CZ22" s="49">
        <v>0</v>
      </c>
      <c r="DA22" s="49"/>
      <c r="DB22" s="49"/>
      <c r="DC22" s="49"/>
      <c r="DD22" s="51"/>
      <c r="DE22" s="49">
        <v>0</v>
      </c>
      <c r="DF22" s="49">
        <v>0</v>
      </c>
      <c r="DG22" s="49">
        <v>0</v>
      </c>
      <c r="DH22" s="49">
        <v>0</v>
      </c>
      <c r="DI22" s="51">
        <v>10</v>
      </c>
      <c r="DJ22" s="49">
        <v>0</v>
      </c>
      <c r="DK22" s="49">
        <v>0</v>
      </c>
      <c r="DL22" s="49">
        <v>0</v>
      </c>
      <c r="DM22" s="51">
        <v>0</v>
      </c>
      <c r="DN22" s="51"/>
      <c r="DO22" s="50">
        <f t="shared" si="7"/>
        <v>0</v>
      </c>
      <c r="DP22" s="49">
        <v>0</v>
      </c>
      <c r="DQ22" s="49">
        <v>0</v>
      </c>
      <c r="DR22" s="49">
        <v>0</v>
      </c>
      <c r="DS22" s="49">
        <v>0</v>
      </c>
      <c r="DT22" s="49">
        <v>0</v>
      </c>
      <c r="DU22" s="49">
        <v>0</v>
      </c>
      <c r="DV22" s="49">
        <v>0</v>
      </c>
      <c r="DW22" s="49">
        <v>0</v>
      </c>
      <c r="DX22" s="49">
        <v>6</v>
      </c>
      <c r="DY22" s="49">
        <v>0</v>
      </c>
      <c r="DZ22" s="49">
        <v>287</v>
      </c>
      <c r="EA22" s="51">
        <v>5777</v>
      </c>
      <c r="EB22" s="51">
        <v>1818</v>
      </c>
    </row>
    <row r="23" spans="1:132" s="3" customFormat="1">
      <c r="A23" s="3" t="s">
        <v>43</v>
      </c>
      <c r="B23" s="3" t="s">
        <v>335</v>
      </c>
      <c r="C23" s="3" t="s">
        <v>290</v>
      </c>
      <c r="D23" s="35" t="s">
        <v>187</v>
      </c>
      <c r="E23" s="37">
        <v>2860</v>
      </c>
      <c r="F23" s="37"/>
      <c r="G23" s="37"/>
      <c r="H23" s="36"/>
      <c r="I23" s="37"/>
      <c r="J23" s="37">
        <v>1435</v>
      </c>
      <c r="K23" s="36">
        <v>52</v>
      </c>
      <c r="L23" s="37">
        <v>2050</v>
      </c>
      <c r="M23" s="38">
        <f t="shared" si="8"/>
        <v>1.4285714285714286</v>
      </c>
      <c r="N23" s="39">
        <v>43466</v>
      </c>
      <c r="O23" s="39">
        <v>43830</v>
      </c>
      <c r="P23" s="40">
        <v>0</v>
      </c>
      <c r="Q23" s="40">
        <v>0</v>
      </c>
      <c r="R23" s="40">
        <v>18</v>
      </c>
      <c r="S23" s="40">
        <v>18</v>
      </c>
      <c r="T23" s="40">
        <v>0</v>
      </c>
      <c r="U23" s="40">
        <v>18</v>
      </c>
      <c r="V23" s="40">
        <v>0</v>
      </c>
      <c r="W23" s="40">
        <v>3</v>
      </c>
      <c r="X23" s="41">
        <v>13200</v>
      </c>
      <c r="Y23" s="42">
        <f t="shared" si="1"/>
        <v>9.1986062717770043</v>
      </c>
      <c r="Z23" s="41">
        <v>0</v>
      </c>
      <c r="AA23" s="41">
        <v>0</v>
      </c>
      <c r="AB23" s="41">
        <v>0</v>
      </c>
      <c r="AC23" s="41">
        <v>16170</v>
      </c>
      <c r="AD23" s="41">
        <v>16170</v>
      </c>
      <c r="AE23" s="41">
        <v>29370</v>
      </c>
      <c r="AF23" s="41">
        <v>0</v>
      </c>
      <c r="AG23" s="41">
        <v>29370</v>
      </c>
      <c r="AH23" s="41">
        <v>200</v>
      </c>
      <c r="AI23" s="41">
        <v>0</v>
      </c>
      <c r="AJ23" s="41">
        <v>0</v>
      </c>
      <c r="AK23" s="41">
        <v>200</v>
      </c>
      <c r="AL23" s="41">
        <v>0</v>
      </c>
      <c r="AM23" s="43">
        <v>0</v>
      </c>
      <c r="AN23" s="41">
        <v>0</v>
      </c>
      <c r="AO23" s="41">
        <v>0</v>
      </c>
      <c r="AP23" s="41">
        <v>0</v>
      </c>
      <c r="AQ23" s="41">
        <v>200</v>
      </c>
      <c r="AR23" s="41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5">
        <v>3672</v>
      </c>
      <c r="AY23" s="45">
        <v>0</v>
      </c>
      <c r="AZ23" s="45">
        <v>0</v>
      </c>
      <c r="BA23" s="45">
        <v>3672</v>
      </c>
      <c r="BB23" s="46">
        <f t="shared" si="2"/>
        <v>2.5588850174216029</v>
      </c>
      <c r="BC23" s="45">
        <v>14802</v>
      </c>
      <c r="BD23" s="45">
        <v>1800</v>
      </c>
      <c r="BE23" s="45">
        <v>16602</v>
      </c>
      <c r="BF23" s="45">
        <v>8420</v>
      </c>
      <c r="BG23" s="45">
        <v>29370</v>
      </c>
      <c r="BH23" s="45">
        <v>28694</v>
      </c>
      <c r="BI23" s="45">
        <v>200</v>
      </c>
      <c r="BJ23" s="45">
        <v>0</v>
      </c>
      <c r="BK23" s="48">
        <v>2498</v>
      </c>
      <c r="BL23" s="48">
        <v>2225</v>
      </c>
      <c r="BM23" s="48">
        <v>4723</v>
      </c>
      <c r="BN23" s="48">
        <v>12838</v>
      </c>
      <c r="BO23" s="47">
        <v>579</v>
      </c>
      <c r="BP23" s="47">
        <v>141</v>
      </c>
      <c r="BQ23" s="47">
        <v>720</v>
      </c>
      <c r="BR23" s="47">
        <v>148</v>
      </c>
      <c r="BS23" s="47">
        <v>27</v>
      </c>
      <c r="BT23" s="47">
        <v>175</v>
      </c>
      <c r="BU23" s="48">
        <v>8000</v>
      </c>
      <c r="BV23" s="48">
        <v>26456</v>
      </c>
      <c r="BW23" s="47">
        <v>20</v>
      </c>
      <c r="BX23" s="47">
        <v>0</v>
      </c>
      <c r="BY23" s="47">
        <v>20</v>
      </c>
      <c r="BZ23" s="47">
        <v>51</v>
      </c>
      <c r="CA23" s="49">
        <v>187</v>
      </c>
      <c r="CB23" s="49">
        <v>10</v>
      </c>
      <c r="CC23" s="49">
        <v>197</v>
      </c>
      <c r="CD23" s="50">
        <f t="shared" si="3"/>
        <v>0.13728222996515679</v>
      </c>
      <c r="CE23" s="49">
        <v>827</v>
      </c>
      <c r="CF23" s="52" t="s">
        <v>488</v>
      </c>
      <c r="CG23" s="50">
        <f t="shared" si="4"/>
        <v>0.57630662020905921</v>
      </c>
      <c r="CH23" s="49">
        <v>0</v>
      </c>
      <c r="CI23" s="49">
        <v>75</v>
      </c>
      <c r="CJ23" s="52" t="s">
        <v>488</v>
      </c>
      <c r="CK23" s="49">
        <v>50</v>
      </c>
      <c r="CL23" s="49">
        <v>0</v>
      </c>
      <c r="CM23" s="49">
        <v>925</v>
      </c>
      <c r="CN23" s="49">
        <v>327</v>
      </c>
      <c r="CO23" s="51">
        <v>1252</v>
      </c>
      <c r="CP23" s="49">
        <v>0</v>
      </c>
      <c r="CQ23" s="51">
        <v>1302</v>
      </c>
      <c r="CR23" s="50">
        <f t="shared" si="5"/>
        <v>0.90731707317073174</v>
      </c>
      <c r="CS23" s="50">
        <f t="shared" si="6"/>
        <v>1.5743651753325272</v>
      </c>
      <c r="CT23" s="49">
        <v>25</v>
      </c>
      <c r="CU23" s="49">
        <v>78</v>
      </c>
      <c r="CV23" s="49">
        <v>30</v>
      </c>
      <c r="CW23" s="49">
        <v>4</v>
      </c>
      <c r="CX23" s="49">
        <v>1</v>
      </c>
      <c r="CY23" s="49">
        <v>35</v>
      </c>
      <c r="CZ23" s="49">
        <v>0</v>
      </c>
      <c r="DA23" s="49">
        <v>286</v>
      </c>
      <c r="DB23" s="49">
        <v>15</v>
      </c>
      <c r="DC23" s="49">
        <v>286</v>
      </c>
      <c r="DD23" s="51">
        <v>587</v>
      </c>
      <c r="DE23" s="49">
        <v>0</v>
      </c>
      <c r="DF23" s="49">
        <v>0</v>
      </c>
      <c r="DG23" s="49">
        <v>0</v>
      </c>
      <c r="DH23" s="49">
        <v>0</v>
      </c>
      <c r="DI23" s="51">
        <v>35</v>
      </c>
      <c r="DJ23" s="49">
        <v>0</v>
      </c>
      <c r="DK23" s="49">
        <v>0</v>
      </c>
      <c r="DL23" s="49">
        <v>0</v>
      </c>
      <c r="DM23" s="51">
        <v>0</v>
      </c>
      <c r="DN23" s="51">
        <v>587</v>
      </c>
      <c r="DO23" s="50">
        <f t="shared" si="7"/>
        <v>0.40905923344947737</v>
      </c>
      <c r="DP23" s="49">
        <v>0</v>
      </c>
      <c r="DQ23" s="49">
        <v>0</v>
      </c>
      <c r="DR23" s="49">
        <v>0</v>
      </c>
      <c r="DS23" s="49">
        <v>0</v>
      </c>
      <c r="DT23" s="49">
        <v>0</v>
      </c>
      <c r="DU23" s="49">
        <v>0</v>
      </c>
      <c r="DV23" s="49">
        <v>0</v>
      </c>
      <c r="DW23" s="49">
        <v>0</v>
      </c>
      <c r="DX23" s="49">
        <v>2</v>
      </c>
      <c r="DY23" s="49">
        <v>3</v>
      </c>
      <c r="DZ23" s="49">
        <v>85</v>
      </c>
      <c r="EA23" s="49">
        <v>104</v>
      </c>
      <c r="EB23" s="49">
        <v>839</v>
      </c>
    </row>
    <row r="24" spans="1:132" s="3" customFormat="1">
      <c r="A24" s="3" t="s">
        <v>46</v>
      </c>
      <c r="B24" s="3" t="s">
        <v>338</v>
      </c>
      <c r="C24" s="3" t="s">
        <v>291</v>
      </c>
      <c r="D24" s="35" t="s">
        <v>188</v>
      </c>
      <c r="E24" s="37">
        <v>1820</v>
      </c>
      <c r="F24" s="37"/>
      <c r="G24" s="37"/>
      <c r="H24" s="36"/>
      <c r="I24" s="37"/>
      <c r="J24" s="37">
        <v>1918</v>
      </c>
      <c r="K24" s="36">
        <v>52</v>
      </c>
      <c r="L24" s="37">
        <v>3600</v>
      </c>
      <c r="M24" s="38">
        <f t="shared" si="8"/>
        <v>1.8769551616266944</v>
      </c>
      <c r="N24" s="39">
        <v>43466</v>
      </c>
      <c r="O24" s="39">
        <v>43830</v>
      </c>
      <c r="P24" s="40">
        <v>35</v>
      </c>
      <c r="Q24" s="40">
        <v>0</v>
      </c>
      <c r="R24" s="40">
        <v>0</v>
      </c>
      <c r="S24" s="40">
        <v>35</v>
      </c>
      <c r="T24" s="40">
        <v>65</v>
      </c>
      <c r="U24" s="40">
        <v>100</v>
      </c>
      <c r="V24" s="40">
        <v>0</v>
      </c>
      <c r="W24" s="40">
        <v>0</v>
      </c>
      <c r="X24" s="41">
        <v>20000</v>
      </c>
      <c r="Y24" s="42">
        <f t="shared" si="1"/>
        <v>10.427528675703858</v>
      </c>
      <c r="Z24" s="41">
        <v>0</v>
      </c>
      <c r="AA24" s="41">
        <v>0</v>
      </c>
      <c r="AB24" s="41">
        <v>0</v>
      </c>
      <c r="AC24" s="41">
        <v>78750</v>
      </c>
      <c r="AD24" s="41">
        <v>78750</v>
      </c>
      <c r="AE24" s="41">
        <v>98750</v>
      </c>
      <c r="AF24" s="41">
        <v>90000</v>
      </c>
      <c r="AG24" s="41">
        <v>188750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3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5">
        <v>8033</v>
      </c>
      <c r="AY24" s="45">
        <v>990</v>
      </c>
      <c r="AZ24" s="45">
        <v>4378</v>
      </c>
      <c r="BA24" s="45">
        <v>13401</v>
      </c>
      <c r="BB24" s="46">
        <f t="shared" si="2"/>
        <v>6.9869655891553704</v>
      </c>
      <c r="BC24" s="45">
        <v>91602</v>
      </c>
      <c r="BD24" s="45">
        <v>6009</v>
      </c>
      <c r="BE24" s="45">
        <v>97611</v>
      </c>
      <c r="BF24" s="45">
        <v>54507</v>
      </c>
      <c r="BG24" s="45">
        <v>188750</v>
      </c>
      <c r="BH24" s="45">
        <v>165519</v>
      </c>
      <c r="BI24" s="45">
        <v>0</v>
      </c>
      <c r="BJ24" s="45">
        <v>0</v>
      </c>
      <c r="BK24" s="48">
        <v>7616</v>
      </c>
      <c r="BL24" s="48">
        <v>3562</v>
      </c>
      <c r="BM24" s="48">
        <v>11178</v>
      </c>
      <c r="BN24" s="48">
        <v>11693</v>
      </c>
      <c r="BO24" s="48">
        <v>3353</v>
      </c>
      <c r="BP24" s="47">
        <v>926</v>
      </c>
      <c r="BQ24" s="48">
        <v>4279</v>
      </c>
      <c r="BR24" s="47">
        <v>881</v>
      </c>
      <c r="BS24" s="47">
        <v>301</v>
      </c>
      <c r="BT24" s="48">
        <v>1182</v>
      </c>
      <c r="BU24" s="48">
        <v>7959</v>
      </c>
      <c r="BV24" s="48">
        <v>36291</v>
      </c>
      <c r="BW24" s="47">
        <v>33</v>
      </c>
      <c r="BX24" s="47">
        <v>2</v>
      </c>
      <c r="BY24" s="47">
        <v>35</v>
      </c>
      <c r="BZ24" s="47">
        <v>52</v>
      </c>
      <c r="CA24" s="51">
        <v>1051</v>
      </c>
      <c r="CB24" s="49">
        <v>51</v>
      </c>
      <c r="CC24" s="51">
        <v>1102</v>
      </c>
      <c r="CD24" s="50">
        <f t="shared" si="3"/>
        <v>0.57455683003128255</v>
      </c>
      <c r="CE24" s="52"/>
      <c r="CF24" s="52" t="s">
        <v>488</v>
      </c>
      <c r="CG24" s="50"/>
      <c r="CH24" s="49">
        <v>0</v>
      </c>
      <c r="CI24" s="52"/>
      <c r="CJ24" s="52" t="s">
        <v>488</v>
      </c>
      <c r="CK24" s="51">
        <v>1078</v>
      </c>
      <c r="CL24" s="49">
        <v>16</v>
      </c>
      <c r="CM24" s="49"/>
      <c r="CN24" s="49"/>
      <c r="CO24" s="51">
        <v>10444</v>
      </c>
      <c r="CP24" s="49">
        <v>0</v>
      </c>
      <c r="CQ24" s="51">
        <v>11538</v>
      </c>
      <c r="CR24" s="50">
        <f t="shared" si="5"/>
        <v>6.0156412930135561</v>
      </c>
      <c r="CS24" s="50"/>
      <c r="CT24" s="49">
        <v>0</v>
      </c>
      <c r="CU24" s="49">
        <v>7</v>
      </c>
      <c r="CV24" s="49">
        <v>31</v>
      </c>
      <c r="CW24" s="49">
        <v>12</v>
      </c>
      <c r="CX24" s="49">
        <v>0</v>
      </c>
      <c r="CY24" s="49">
        <v>43</v>
      </c>
      <c r="CZ24" s="49">
        <v>2</v>
      </c>
      <c r="DA24" s="49"/>
      <c r="DB24" s="49"/>
      <c r="DC24" s="49"/>
      <c r="DD24" s="51">
        <v>990</v>
      </c>
      <c r="DE24" s="49">
        <v>0</v>
      </c>
      <c r="DF24" s="49">
        <v>0</v>
      </c>
      <c r="DG24" s="49">
        <v>0</v>
      </c>
      <c r="DH24" s="49">
        <v>0</v>
      </c>
      <c r="DI24" s="51">
        <v>43</v>
      </c>
      <c r="DJ24" s="49">
        <v>0</v>
      </c>
      <c r="DK24" s="49">
        <v>0</v>
      </c>
      <c r="DL24" s="49">
        <v>0</v>
      </c>
      <c r="DM24" s="51">
        <v>0</v>
      </c>
      <c r="DN24" s="51">
        <v>990</v>
      </c>
      <c r="DO24" s="50">
        <f t="shared" si="7"/>
        <v>0.51616266944734102</v>
      </c>
      <c r="DP24" s="49">
        <v>0</v>
      </c>
      <c r="DQ24" s="49">
        <v>0</v>
      </c>
      <c r="DR24" s="49">
        <v>0</v>
      </c>
      <c r="DS24" s="49">
        <v>0</v>
      </c>
      <c r="DT24" s="49">
        <v>0</v>
      </c>
      <c r="DU24" s="49">
        <v>3</v>
      </c>
      <c r="DV24" s="49">
        <v>0</v>
      </c>
      <c r="DW24" s="49">
        <v>0</v>
      </c>
      <c r="DX24" s="49">
        <v>2</v>
      </c>
      <c r="DY24" s="49">
        <v>24</v>
      </c>
      <c r="DZ24" s="51">
        <v>1121</v>
      </c>
      <c r="EA24" s="51">
        <v>12156</v>
      </c>
      <c r="EB24" s="49"/>
    </row>
    <row r="25" spans="1:132" s="3" customFormat="1">
      <c r="A25" s="3" t="s">
        <v>47</v>
      </c>
      <c r="B25" s="3" t="s">
        <v>339</v>
      </c>
      <c r="C25" s="3" t="s">
        <v>293</v>
      </c>
      <c r="D25" s="35" t="s">
        <v>187</v>
      </c>
      <c r="E25" s="37">
        <v>1301</v>
      </c>
      <c r="F25" s="37"/>
      <c r="G25" s="37">
        <v>352</v>
      </c>
      <c r="H25" s="36"/>
      <c r="I25" s="37"/>
      <c r="J25" s="37">
        <v>1252</v>
      </c>
      <c r="K25" s="36">
        <v>41</v>
      </c>
      <c r="L25" s="37">
        <v>3372</v>
      </c>
      <c r="M25" s="38">
        <f t="shared" si="8"/>
        <v>2.6932907348242812</v>
      </c>
      <c r="N25" s="39">
        <v>43647</v>
      </c>
      <c r="O25" s="39">
        <v>44012</v>
      </c>
      <c r="P25" s="40">
        <v>73</v>
      </c>
      <c r="Q25" s="40">
        <v>0</v>
      </c>
      <c r="R25" s="40">
        <v>0</v>
      </c>
      <c r="S25" s="40">
        <v>73</v>
      </c>
      <c r="T25" s="40">
        <v>25</v>
      </c>
      <c r="U25" s="40">
        <v>98</v>
      </c>
      <c r="V25" s="40">
        <v>0</v>
      </c>
      <c r="W25" s="40">
        <v>2</v>
      </c>
      <c r="X25" s="41">
        <v>217782</v>
      </c>
      <c r="Y25" s="42">
        <f t="shared" si="1"/>
        <v>173.94728434504793</v>
      </c>
      <c r="Z25" s="41">
        <v>0</v>
      </c>
      <c r="AA25" s="41">
        <v>0</v>
      </c>
      <c r="AB25" s="41">
        <v>0</v>
      </c>
      <c r="AC25" s="41">
        <v>4608</v>
      </c>
      <c r="AD25" s="41">
        <v>4608</v>
      </c>
      <c r="AE25" s="41">
        <v>222390</v>
      </c>
      <c r="AF25" s="41">
        <v>0</v>
      </c>
      <c r="AG25" s="41">
        <v>222390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3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5">
        <v>18726</v>
      </c>
      <c r="AY25" s="45">
        <v>4411</v>
      </c>
      <c r="AZ25" s="45">
        <v>5172</v>
      </c>
      <c r="BA25" s="45">
        <v>28309</v>
      </c>
      <c r="BB25" s="46">
        <f t="shared" si="2"/>
        <v>22.611022364217252</v>
      </c>
      <c r="BC25" s="45">
        <v>115935</v>
      </c>
      <c r="BD25" s="45">
        <v>34829</v>
      </c>
      <c r="BE25" s="45">
        <v>150764</v>
      </c>
      <c r="BF25" s="45">
        <v>25126</v>
      </c>
      <c r="BG25" s="45">
        <v>222390</v>
      </c>
      <c r="BH25" s="45">
        <v>204199</v>
      </c>
      <c r="BI25" s="45">
        <v>0</v>
      </c>
      <c r="BJ25" s="45">
        <v>0</v>
      </c>
      <c r="BK25" s="48">
        <v>6002</v>
      </c>
      <c r="BL25" s="48">
        <v>10383</v>
      </c>
      <c r="BM25" s="48">
        <v>16385</v>
      </c>
      <c r="BN25" s="47">
        <v>841</v>
      </c>
      <c r="BO25" s="48">
        <v>1624</v>
      </c>
      <c r="BP25" s="47">
        <v>567</v>
      </c>
      <c r="BQ25" s="48">
        <v>2191</v>
      </c>
      <c r="BR25" s="47">
        <v>504</v>
      </c>
      <c r="BS25" s="47">
        <v>374</v>
      </c>
      <c r="BT25" s="47">
        <v>878</v>
      </c>
      <c r="BU25" s="47">
        <v>10741</v>
      </c>
      <c r="BV25" s="48">
        <v>31036</v>
      </c>
      <c r="BW25" s="47">
        <v>43</v>
      </c>
      <c r="BX25" s="47">
        <v>6</v>
      </c>
      <c r="BY25" s="47">
        <v>49</v>
      </c>
      <c r="BZ25" s="47">
        <v>57</v>
      </c>
      <c r="CA25" s="51">
        <v>1793</v>
      </c>
      <c r="CB25" s="49">
        <v>364</v>
      </c>
      <c r="CC25" s="51">
        <v>2157</v>
      </c>
      <c r="CD25" s="50">
        <f t="shared" si="3"/>
        <v>1.7228434504792332</v>
      </c>
      <c r="CE25" s="51">
        <v>5721</v>
      </c>
      <c r="CF25" s="52" t="s">
        <v>489</v>
      </c>
      <c r="CG25" s="50">
        <f>CE25/J25</f>
        <v>4.569488817891374</v>
      </c>
      <c r="CH25" s="49">
        <v>709</v>
      </c>
      <c r="CI25" s="49">
        <v>0</v>
      </c>
      <c r="CJ25" s="52" t="s">
        <v>489</v>
      </c>
      <c r="CK25" s="51">
        <v>2090</v>
      </c>
      <c r="CL25" s="49">
        <v>7</v>
      </c>
      <c r="CM25" s="51">
        <v>6407</v>
      </c>
      <c r="CN25" s="49">
        <v>781</v>
      </c>
      <c r="CO25" s="51">
        <v>7188</v>
      </c>
      <c r="CP25" s="51">
        <v>1129</v>
      </c>
      <c r="CQ25" s="51">
        <v>9285</v>
      </c>
      <c r="CR25" s="50">
        <f t="shared" si="5"/>
        <v>7.4161341853035143</v>
      </c>
      <c r="CS25" s="50">
        <f>CQ25/CE25</f>
        <v>1.6229680125852124</v>
      </c>
      <c r="CT25" s="49">
        <v>88</v>
      </c>
      <c r="CU25" s="49">
        <v>119</v>
      </c>
      <c r="CV25" s="49">
        <v>70</v>
      </c>
      <c r="CW25" s="49">
        <v>63</v>
      </c>
      <c r="CX25" s="49">
        <v>1</v>
      </c>
      <c r="CY25" s="49">
        <v>134</v>
      </c>
      <c r="CZ25" s="49">
        <v>3</v>
      </c>
      <c r="DA25" s="49">
        <v>474</v>
      </c>
      <c r="DB25" s="49">
        <v>560</v>
      </c>
      <c r="DC25" s="49">
        <v>0</v>
      </c>
      <c r="DD25" s="51">
        <v>1034</v>
      </c>
      <c r="DE25" s="49">
        <v>0</v>
      </c>
      <c r="DF25" s="49">
        <v>0</v>
      </c>
      <c r="DG25" s="49">
        <v>0</v>
      </c>
      <c r="DH25" s="49">
        <v>0</v>
      </c>
      <c r="DI25" s="51">
        <v>134</v>
      </c>
      <c r="DJ25" s="49">
        <v>0</v>
      </c>
      <c r="DK25" s="49">
        <v>0</v>
      </c>
      <c r="DL25" s="49">
        <v>0</v>
      </c>
      <c r="DM25" s="51">
        <v>0</v>
      </c>
      <c r="DN25" s="51">
        <v>1034</v>
      </c>
      <c r="DO25" s="50">
        <f t="shared" si="7"/>
        <v>0.82587859424920129</v>
      </c>
      <c r="DP25" s="49">
        <v>4</v>
      </c>
      <c r="DQ25" s="49">
        <v>0</v>
      </c>
      <c r="DR25" s="49">
        <v>0</v>
      </c>
      <c r="DS25" s="49">
        <v>0</v>
      </c>
      <c r="DT25" s="49">
        <v>0</v>
      </c>
      <c r="DU25" s="49">
        <v>1</v>
      </c>
      <c r="DV25" s="49">
        <v>0</v>
      </c>
      <c r="DW25" s="49">
        <v>0</v>
      </c>
      <c r="DX25" s="49">
        <v>13</v>
      </c>
      <c r="DY25" s="49">
        <v>4</v>
      </c>
      <c r="DZ25" s="49">
        <v>575</v>
      </c>
      <c r="EA25" s="49">
        <v>465</v>
      </c>
      <c r="EB25" s="51">
        <v>9568</v>
      </c>
    </row>
    <row r="26" spans="1:132" s="3" customFormat="1">
      <c r="A26" s="3" t="s">
        <v>52</v>
      </c>
      <c r="B26" s="3" t="s">
        <v>343</v>
      </c>
      <c r="C26" s="3" t="s">
        <v>283</v>
      </c>
      <c r="D26" s="35" t="s">
        <v>187</v>
      </c>
      <c r="E26" s="37">
        <v>1300</v>
      </c>
      <c r="F26" s="37"/>
      <c r="G26" s="37"/>
      <c r="H26" s="36"/>
      <c r="I26" s="37"/>
      <c r="J26" s="37">
        <v>1036</v>
      </c>
      <c r="K26" s="36">
        <v>52</v>
      </c>
      <c r="L26" s="37">
        <v>2764</v>
      </c>
      <c r="M26" s="38">
        <f t="shared" si="8"/>
        <v>2.6679536679536682</v>
      </c>
      <c r="N26" s="39">
        <v>43466</v>
      </c>
      <c r="O26" s="39">
        <v>43830</v>
      </c>
      <c r="P26" s="40">
        <v>35</v>
      </c>
      <c r="Q26" s="40">
        <v>0</v>
      </c>
      <c r="R26" s="40">
        <v>0</v>
      </c>
      <c r="S26" s="40">
        <v>35</v>
      </c>
      <c r="T26" s="40">
        <v>6</v>
      </c>
      <c r="U26" s="40">
        <v>41</v>
      </c>
      <c r="V26" s="40">
        <v>0</v>
      </c>
      <c r="W26" s="40">
        <v>9</v>
      </c>
      <c r="X26" s="41">
        <v>90764</v>
      </c>
      <c r="Y26" s="42">
        <f t="shared" si="1"/>
        <v>87.610038610038615</v>
      </c>
      <c r="Z26" s="41">
        <v>0</v>
      </c>
      <c r="AA26" s="41">
        <v>0</v>
      </c>
      <c r="AB26" s="41">
        <v>0</v>
      </c>
      <c r="AC26" s="41">
        <v>3249</v>
      </c>
      <c r="AD26" s="41">
        <v>3249</v>
      </c>
      <c r="AE26" s="41">
        <v>94013</v>
      </c>
      <c r="AF26" s="41">
        <v>0</v>
      </c>
      <c r="AG26" s="41">
        <v>94013</v>
      </c>
      <c r="AH26" s="41">
        <v>200</v>
      </c>
      <c r="AI26" s="41">
        <v>450</v>
      </c>
      <c r="AJ26" s="41">
        <v>0</v>
      </c>
      <c r="AK26" s="41">
        <v>650</v>
      </c>
      <c r="AL26" s="41">
        <v>0</v>
      </c>
      <c r="AM26" s="43">
        <v>0</v>
      </c>
      <c r="AN26" s="41">
        <v>0</v>
      </c>
      <c r="AO26" s="41">
        <v>0</v>
      </c>
      <c r="AP26" s="41">
        <v>0</v>
      </c>
      <c r="AQ26" s="41">
        <v>650</v>
      </c>
      <c r="AR26" s="41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5">
        <v>7793</v>
      </c>
      <c r="AY26" s="45">
        <v>0</v>
      </c>
      <c r="AZ26" s="45">
        <v>1288</v>
      </c>
      <c r="BA26" s="45">
        <v>9081</v>
      </c>
      <c r="BB26" s="46">
        <f t="shared" si="2"/>
        <v>8.7654440154440163</v>
      </c>
      <c r="BC26" s="45">
        <v>43013</v>
      </c>
      <c r="BD26" s="45">
        <v>13198</v>
      </c>
      <c r="BE26" s="45">
        <v>56211</v>
      </c>
      <c r="BF26" s="45">
        <v>26279</v>
      </c>
      <c r="BG26" s="45">
        <v>94013</v>
      </c>
      <c r="BH26" s="45">
        <v>91571</v>
      </c>
      <c r="BI26" s="45">
        <v>0</v>
      </c>
      <c r="BJ26" s="45">
        <v>0</v>
      </c>
      <c r="BK26" s="48">
        <v>8992</v>
      </c>
      <c r="BL26" s="48">
        <v>5176</v>
      </c>
      <c r="BM26" s="48">
        <v>14168</v>
      </c>
      <c r="BN26" s="48">
        <v>11693</v>
      </c>
      <c r="BO26" s="47">
        <v>951</v>
      </c>
      <c r="BP26" s="47">
        <v>226</v>
      </c>
      <c r="BQ26" s="48">
        <v>1177</v>
      </c>
      <c r="BR26" s="47">
        <v>478</v>
      </c>
      <c r="BS26" s="47">
        <v>26</v>
      </c>
      <c r="BT26" s="47">
        <v>504</v>
      </c>
      <c r="BU26" s="48">
        <v>7959</v>
      </c>
      <c r="BV26" s="48">
        <v>35501</v>
      </c>
      <c r="BW26" s="47">
        <v>9</v>
      </c>
      <c r="BX26" s="47">
        <v>2</v>
      </c>
      <c r="BY26" s="47">
        <v>11</v>
      </c>
      <c r="BZ26" s="47">
        <v>51</v>
      </c>
      <c r="CA26" s="49">
        <v>634</v>
      </c>
      <c r="CB26" s="49">
        <v>97</v>
      </c>
      <c r="CC26" s="49">
        <v>731</v>
      </c>
      <c r="CD26" s="50">
        <f t="shared" si="3"/>
        <v>0.70559845559845558</v>
      </c>
      <c r="CE26" s="51">
        <v>9365</v>
      </c>
      <c r="CF26" s="52" t="s">
        <v>489</v>
      </c>
      <c r="CG26" s="50">
        <f>CE26/J26</f>
        <v>9.0395752895752892</v>
      </c>
      <c r="CH26" s="49">
        <v>0</v>
      </c>
      <c r="CI26" s="49">
        <v>381</v>
      </c>
      <c r="CJ26" s="52" t="s">
        <v>489</v>
      </c>
      <c r="CK26" s="49">
        <v>994</v>
      </c>
      <c r="CL26" s="49">
        <v>22</v>
      </c>
      <c r="CM26" s="51">
        <v>4036</v>
      </c>
      <c r="CN26" s="49">
        <v>3334</v>
      </c>
      <c r="CO26" s="51">
        <v>7370</v>
      </c>
      <c r="CP26" s="49">
        <v>0</v>
      </c>
      <c r="CQ26" s="51">
        <v>8386</v>
      </c>
      <c r="CR26" s="50">
        <f t="shared" si="5"/>
        <v>8.0945945945945947</v>
      </c>
      <c r="CS26" s="50">
        <f>CQ26/CE26</f>
        <v>0.89546182594767754</v>
      </c>
      <c r="CT26" s="49">
        <v>74</v>
      </c>
      <c r="CU26" s="49">
        <v>184</v>
      </c>
      <c r="CV26" s="49">
        <v>46</v>
      </c>
      <c r="CW26" s="49">
        <v>120</v>
      </c>
      <c r="CX26" s="49">
        <v>35</v>
      </c>
      <c r="CY26" s="49">
        <v>201</v>
      </c>
      <c r="CZ26" s="49">
        <v>0</v>
      </c>
      <c r="DA26" s="49">
        <v>376</v>
      </c>
      <c r="DB26" s="51">
        <v>1848</v>
      </c>
      <c r="DC26" s="49">
        <v>240</v>
      </c>
      <c r="DD26" s="51">
        <v>2464</v>
      </c>
      <c r="DE26" s="49">
        <v>0</v>
      </c>
      <c r="DF26" s="49">
        <v>0</v>
      </c>
      <c r="DG26" s="49">
        <v>0</v>
      </c>
      <c r="DH26" s="49">
        <v>0</v>
      </c>
      <c r="DI26" s="51">
        <v>201</v>
      </c>
      <c r="DJ26" s="49">
        <v>0</v>
      </c>
      <c r="DK26" s="49">
        <v>0</v>
      </c>
      <c r="DL26" s="49">
        <v>0</v>
      </c>
      <c r="DM26" s="51">
        <v>0</v>
      </c>
      <c r="DN26" s="51">
        <v>2464</v>
      </c>
      <c r="DO26" s="50">
        <f t="shared" si="7"/>
        <v>2.3783783783783785</v>
      </c>
      <c r="DP26" s="49">
        <v>0</v>
      </c>
      <c r="DQ26" s="49">
        <v>0</v>
      </c>
      <c r="DR26" s="49">
        <v>0</v>
      </c>
      <c r="DS26" s="49">
        <v>0</v>
      </c>
      <c r="DT26" s="49">
        <v>0</v>
      </c>
      <c r="DU26" s="49">
        <v>0</v>
      </c>
      <c r="DV26" s="49">
        <v>0</v>
      </c>
      <c r="DW26" s="49">
        <v>0</v>
      </c>
      <c r="DX26" s="49">
        <v>7</v>
      </c>
      <c r="DY26" s="49">
        <v>10</v>
      </c>
      <c r="DZ26" s="51">
        <v>1300</v>
      </c>
      <c r="EA26" s="49">
        <v>451</v>
      </c>
      <c r="EB26" s="51">
        <v>1456</v>
      </c>
    </row>
    <row r="27" spans="1:132" s="3" customFormat="1">
      <c r="A27" s="3" t="s">
        <v>54</v>
      </c>
      <c r="B27" s="3" t="s">
        <v>345</v>
      </c>
      <c r="C27" s="3" t="s">
        <v>282</v>
      </c>
      <c r="D27" s="35" t="s">
        <v>188</v>
      </c>
      <c r="E27" s="37">
        <v>440</v>
      </c>
      <c r="F27" s="37"/>
      <c r="G27" s="37">
        <v>1435</v>
      </c>
      <c r="H27" s="37"/>
      <c r="I27" s="37"/>
      <c r="J27" s="37">
        <v>2288</v>
      </c>
      <c r="K27" s="36">
        <v>11</v>
      </c>
      <c r="L27" s="37">
        <v>7000</v>
      </c>
      <c r="M27" s="38">
        <f t="shared" si="8"/>
        <v>3.0594405594405596</v>
      </c>
      <c r="N27" s="39">
        <v>43709</v>
      </c>
      <c r="O27" s="39">
        <v>44074</v>
      </c>
      <c r="P27" s="40">
        <v>0</v>
      </c>
      <c r="Q27" s="40">
        <v>35</v>
      </c>
      <c r="R27" s="40">
        <v>0</v>
      </c>
      <c r="S27" s="40">
        <v>35</v>
      </c>
      <c r="T27" s="40">
        <v>88</v>
      </c>
      <c r="U27" s="40">
        <v>123</v>
      </c>
      <c r="V27" s="40">
        <v>0</v>
      </c>
      <c r="W27" s="40">
        <v>11.5</v>
      </c>
      <c r="X27" s="41">
        <v>26200</v>
      </c>
      <c r="Y27" s="42">
        <f t="shared" si="1"/>
        <v>11.451048951048952</v>
      </c>
      <c r="Z27" s="41">
        <v>0</v>
      </c>
      <c r="AA27" s="41">
        <v>0</v>
      </c>
      <c r="AB27" s="41">
        <v>0</v>
      </c>
      <c r="AC27" s="41">
        <v>48659</v>
      </c>
      <c r="AD27" s="41">
        <v>48659</v>
      </c>
      <c r="AE27" s="41">
        <v>74859</v>
      </c>
      <c r="AF27" s="41">
        <v>55700</v>
      </c>
      <c r="AG27" s="41">
        <v>130559</v>
      </c>
      <c r="AH27" s="41">
        <v>0</v>
      </c>
      <c r="AI27" s="41">
        <v>0</v>
      </c>
      <c r="AJ27" s="41">
        <v>0</v>
      </c>
      <c r="AK27" s="41">
        <v>0</v>
      </c>
      <c r="AL27" s="53"/>
      <c r="AM27" s="43">
        <v>390</v>
      </c>
      <c r="AN27" s="41">
        <v>0</v>
      </c>
      <c r="AO27" s="41">
        <v>390</v>
      </c>
      <c r="AP27" s="41">
        <v>1000</v>
      </c>
      <c r="AQ27" s="41">
        <v>1390</v>
      </c>
      <c r="AR27" s="41">
        <v>12189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5"/>
      <c r="AY27" s="45"/>
      <c r="AZ27" s="45"/>
      <c r="BA27" s="45">
        <v>15950</v>
      </c>
      <c r="BB27" s="46">
        <f t="shared" si="2"/>
        <v>6.9711538461538458</v>
      </c>
      <c r="BC27" s="45">
        <v>96862</v>
      </c>
      <c r="BD27" s="45">
        <v>9657</v>
      </c>
      <c r="BE27" s="45">
        <v>106519</v>
      </c>
      <c r="BF27" s="45">
        <v>8090</v>
      </c>
      <c r="BG27" s="45">
        <v>130559</v>
      </c>
      <c r="BH27" s="45">
        <v>130559</v>
      </c>
      <c r="BI27" s="45">
        <v>1390</v>
      </c>
      <c r="BJ27" s="45">
        <v>0</v>
      </c>
      <c r="BK27" s="48">
        <v>6314</v>
      </c>
      <c r="BL27" s="48">
        <v>4749</v>
      </c>
      <c r="BM27" s="48">
        <v>11063</v>
      </c>
      <c r="BN27" s="48">
        <v>16598</v>
      </c>
      <c r="BO27" s="47">
        <v>771</v>
      </c>
      <c r="BP27" s="47">
        <v>291</v>
      </c>
      <c r="BQ27" s="48">
        <v>1062</v>
      </c>
      <c r="BR27" s="47">
        <v>919</v>
      </c>
      <c r="BS27" s="47">
        <v>134</v>
      </c>
      <c r="BT27" s="48">
        <v>1053</v>
      </c>
      <c r="BU27" s="48">
        <v>9097</v>
      </c>
      <c r="BV27" s="48">
        <v>38873</v>
      </c>
      <c r="BW27" s="47">
        <v>4</v>
      </c>
      <c r="BX27" s="47">
        <v>1</v>
      </c>
      <c r="BY27" s="47">
        <v>5</v>
      </c>
      <c r="BZ27" s="47">
        <v>52</v>
      </c>
      <c r="CA27" s="51">
        <v>1054</v>
      </c>
      <c r="CB27" s="49">
        <v>89</v>
      </c>
      <c r="CC27" s="51">
        <v>1143</v>
      </c>
      <c r="CD27" s="50">
        <f t="shared" si="3"/>
        <v>0.49956293706293708</v>
      </c>
      <c r="CE27" s="49"/>
      <c r="CF27" s="52" t="s">
        <v>489</v>
      </c>
      <c r="CG27" s="50"/>
      <c r="CH27" s="49">
        <v>297</v>
      </c>
      <c r="CI27" s="52"/>
      <c r="CJ27" s="52" t="s">
        <v>489</v>
      </c>
      <c r="CK27" s="51">
        <v>2668</v>
      </c>
      <c r="CL27" s="49">
        <v>51</v>
      </c>
      <c r="CM27" s="51">
        <v>8024</v>
      </c>
      <c r="CN27" s="49">
        <v>5223</v>
      </c>
      <c r="CO27" s="51">
        <v>13247</v>
      </c>
      <c r="CP27" s="51">
        <v>3344</v>
      </c>
      <c r="CQ27" s="51">
        <v>15966</v>
      </c>
      <c r="CR27" s="50">
        <f t="shared" si="5"/>
        <v>6.9781468531468533</v>
      </c>
      <c r="CS27" s="50"/>
      <c r="CT27" s="49">
        <v>159</v>
      </c>
      <c r="CU27" s="49">
        <v>36</v>
      </c>
      <c r="CV27" s="49">
        <v>4</v>
      </c>
      <c r="CW27" s="49">
        <v>49</v>
      </c>
      <c r="CX27" s="49">
        <v>4</v>
      </c>
      <c r="CY27" s="49">
        <v>57</v>
      </c>
      <c r="CZ27" s="49">
        <v>0</v>
      </c>
      <c r="DA27" s="49">
        <v>25</v>
      </c>
      <c r="DB27" s="49">
        <v>436</v>
      </c>
      <c r="DC27" s="49">
        <v>20</v>
      </c>
      <c r="DD27" s="51">
        <v>481</v>
      </c>
      <c r="DE27" s="49">
        <v>0</v>
      </c>
      <c r="DF27" s="49">
        <v>0</v>
      </c>
      <c r="DG27" s="49">
        <v>0</v>
      </c>
      <c r="DH27" s="49">
        <v>0</v>
      </c>
      <c r="DI27" s="51">
        <v>57</v>
      </c>
      <c r="DJ27" s="49">
        <v>0</v>
      </c>
      <c r="DK27" s="49">
        <v>0</v>
      </c>
      <c r="DL27" s="49">
        <v>0</v>
      </c>
      <c r="DM27" s="51">
        <v>0</v>
      </c>
      <c r="DN27" s="51">
        <v>481</v>
      </c>
      <c r="DO27" s="50">
        <f t="shared" si="7"/>
        <v>0.21022727272727273</v>
      </c>
      <c r="DP27" s="49">
        <v>80</v>
      </c>
      <c r="DQ27" s="49">
        <v>8</v>
      </c>
      <c r="DR27" s="49">
        <v>129</v>
      </c>
      <c r="DS27" s="49">
        <v>8</v>
      </c>
      <c r="DT27" s="49">
        <v>200</v>
      </c>
      <c r="DU27" s="49">
        <v>0</v>
      </c>
      <c r="DV27" s="49">
        <v>53</v>
      </c>
      <c r="DW27" s="49">
        <v>0</v>
      </c>
      <c r="DX27" s="49">
        <v>6</v>
      </c>
      <c r="DY27" s="49">
        <v>0</v>
      </c>
      <c r="DZ27" s="49"/>
      <c r="EA27" s="52" t="s">
        <v>184</v>
      </c>
      <c r="EB27" s="51">
        <v>19049</v>
      </c>
    </row>
    <row r="28" spans="1:132" s="3" customFormat="1">
      <c r="A28" s="3" t="s">
        <v>59</v>
      </c>
      <c r="B28" s="3" t="s">
        <v>349</v>
      </c>
      <c r="C28" s="3" t="s">
        <v>289</v>
      </c>
      <c r="D28" s="83" t="s">
        <v>188</v>
      </c>
      <c r="E28" s="37">
        <v>23</v>
      </c>
      <c r="F28" s="37"/>
      <c r="G28" s="37">
        <v>530</v>
      </c>
      <c r="H28" s="36"/>
      <c r="I28" s="37"/>
      <c r="J28" s="37">
        <v>2094</v>
      </c>
      <c r="K28" s="36">
        <v>27</v>
      </c>
      <c r="L28" s="37">
        <v>4530</v>
      </c>
      <c r="M28" s="38">
        <f t="shared" si="8"/>
        <v>2.1633237822349569</v>
      </c>
      <c r="N28" s="39">
        <v>43739</v>
      </c>
      <c r="O28" s="39">
        <v>44104</v>
      </c>
      <c r="P28" s="40">
        <v>0</v>
      </c>
      <c r="Q28" s="40">
        <v>15</v>
      </c>
      <c r="R28" s="40">
        <v>10</v>
      </c>
      <c r="S28" s="40">
        <v>25</v>
      </c>
      <c r="T28" s="40">
        <v>30</v>
      </c>
      <c r="U28" s="40">
        <v>55</v>
      </c>
      <c r="V28" s="40">
        <v>0</v>
      </c>
      <c r="W28" s="40">
        <v>10</v>
      </c>
      <c r="X28" s="41">
        <v>36000</v>
      </c>
      <c r="Y28" s="42">
        <f t="shared" si="1"/>
        <v>17.191977077363898</v>
      </c>
      <c r="Z28" s="41">
        <v>0</v>
      </c>
      <c r="AA28" s="41">
        <v>0</v>
      </c>
      <c r="AB28" s="41">
        <v>0</v>
      </c>
      <c r="AC28" s="41">
        <v>27135</v>
      </c>
      <c r="AD28" s="41">
        <v>27135</v>
      </c>
      <c r="AE28" s="41">
        <v>63135</v>
      </c>
      <c r="AF28" s="41">
        <v>0</v>
      </c>
      <c r="AG28" s="41">
        <v>63135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3">
        <v>390</v>
      </c>
      <c r="AN28" s="41">
        <v>0</v>
      </c>
      <c r="AO28" s="41">
        <v>390</v>
      </c>
      <c r="AP28" s="41">
        <v>0</v>
      </c>
      <c r="AQ28" s="41">
        <v>390</v>
      </c>
      <c r="AR28" s="41">
        <v>200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5">
        <v>7259</v>
      </c>
      <c r="AY28" s="45">
        <v>567</v>
      </c>
      <c r="AZ28" s="45">
        <v>195</v>
      </c>
      <c r="BA28" s="45">
        <v>8021</v>
      </c>
      <c r="BB28" s="46">
        <f t="shared" si="2"/>
        <v>3.8304680038204393</v>
      </c>
      <c r="BC28" s="45">
        <v>29034</v>
      </c>
      <c r="BD28" s="45">
        <v>2855</v>
      </c>
      <c r="BE28" s="45">
        <v>31889</v>
      </c>
      <c r="BF28" s="45">
        <v>18070</v>
      </c>
      <c r="BG28" s="45">
        <v>63135</v>
      </c>
      <c r="BH28" s="45">
        <v>57980</v>
      </c>
      <c r="BI28" s="45">
        <v>0</v>
      </c>
      <c r="BJ28" s="45">
        <v>9135</v>
      </c>
      <c r="BK28" s="47"/>
      <c r="BL28" s="47"/>
      <c r="BM28" s="48">
        <v>16242</v>
      </c>
      <c r="BN28" s="48">
        <v>16598</v>
      </c>
      <c r="BO28" s="47"/>
      <c r="BP28" s="47"/>
      <c r="BQ28" s="48">
        <v>1146</v>
      </c>
      <c r="BR28" s="47"/>
      <c r="BS28" s="47"/>
      <c r="BT28" s="47">
        <v>551</v>
      </c>
      <c r="BU28" s="48">
        <v>9097</v>
      </c>
      <c r="BV28" s="48">
        <v>43634</v>
      </c>
      <c r="BW28" s="47"/>
      <c r="BX28" s="47"/>
      <c r="BY28" s="47">
        <v>31</v>
      </c>
      <c r="BZ28" s="47">
        <v>51</v>
      </c>
      <c r="CA28" s="49">
        <v>722</v>
      </c>
      <c r="CB28" s="49">
        <v>153</v>
      </c>
      <c r="CC28" s="49">
        <v>875</v>
      </c>
      <c r="CD28" s="50">
        <f t="shared" si="3"/>
        <v>0.41786055396370581</v>
      </c>
      <c r="CE28" s="51">
        <v>3500</v>
      </c>
      <c r="CF28" s="52" t="s">
        <v>488</v>
      </c>
      <c r="CG28" s="50">
        <f t="shared" ref="CG28:CG68" si="9">CE28/J28</f>
        <v>1.6714422158548232</v>
      </c>
      <c r="CH28" s="51">
        <v>2000</v>
      </c>
      <c r="CI28" s="49">
        <v>15</v>
      </c>
      <c r="CJ28" s="52" t="s">
        <v>488</v>
      </c>
      <c r="CK28" s="51">
        <v>1145</v>
      </c>
      <c r="CL28" s="49">
        <v>445</v>
      </c>
      <c r="CM28" s="49"/>
      <c r="CN28" s="49"/>
      <c r="CO28" s="51">
        <v>4535</v>
      </c>
      <c r="CP28" s="49">
        <v>0</v>
      </c>
      <c r="CQ28" s="51">
        <v>6125</v>
      </c>
      <c r="CR28" s="50">
        <f t="shared" si="5"/>
        <v>2.9250238777459407</v>
      </c>
      <c r="CS28" s="50">
        <f t="shared" ref="CS28:CS68" si="10">CQ28/CE28</f>
        <v>1.75</v>
      </c>
      <c r="CT28" s="49">
        <v>245</v>
      </c>
      <c r="CU28" s="49">
        <v>213</v>
      </c>
      <c r="CV28" s="49">
        <v>1</v>
      </c>
      <c r="CW28" s="49">
        <v>2</v>
      </c>
      <c r="CX28" s="49">
        <v>1</v>
      </c>
      <c r="CY28" s="49">
        <v>4</v>
      </c>
      <c r="CZ28" s="49">
        <v>1</v>
      </c>
      <c r="DA28" s="49">
        <v>12</v>
      </c>
      <c r="DB28" s="49">
        <v>25</v>
      </c>
      <c r="DC28" s="49">
        <v>0</v>
      </c>
      <c r="DD28" s="51">
        <v>37</v>
      </c>
      <c r="DE28" s="49">
        <v>0</v>
      </c>
      <c r="DF28" s="49">
        <v>0</v>
      </c>
      <c r="DG28" s="49">
        <v>0</v>
      </c>
      <c r="DH28" s="49">
        <v>0</v>
      </c>
      <c r="DI28" s="51">
        <v>4</v>
      </c>
      <c r="DJ28" s="49">
        <v>0</v>
      </c>
      <c r="DK28" s="49">
        <v>0</v>
      </c>
      <c r="DL28" s="49">
        <v>0</v>
      </c>
      <c r="DM28" s="51">
        <v>0</v>
      </c>
      <c r="DN28" s="51">
        <v>37</v>
      </c>
      <c r="DO28" s="50">
        <f t="shared" si="7"/>
        <v>1.7669531996179561E-2</v>
      </c>
      <c r="DP28" s="49">
        <v>106</v>
      </c>
      <c r="DQ28" s="49">
        <v>0</v>
      </c>
      <c r="DR28" s="49">
        <v>0</v>
      </c>
      <c r="DS28" s="49">
        <v>0</v>
      </c>
      <c r="DT28" s="49">
        <v>0</v>
      </c>
      <c r="DU28" s="49">
        <v>0</v>
      </c>
      <c r="DV28" s="49">
        <v>0</v>
      </c>
      <c r="DW28" s="49">
        <v>0</v>
      </c>
      <c r="DX28" s="49">
        <v>3</v>
      </c>
      <c r="DY28" s="49">
        <v>15</v>
      </c>
      <c r="DZ28" s="49">
        <v>750</v>
      </c>
      <c r="EA28" s="49">
        <v>750</v>
      </c>
      <c r="EB28" s="49">
        <v>941</v>
      </c>
    </row>
    <row r="29" spans="1:132" s="3" customFormat="1">
      <c r="A29" s="3" t="s">
        <v>60</v>
      </c>
      <c r="B29" s="3" t="s">
        <v>350</v>
      </c>
      <c r="C29" s="3" t="s">
        <v>284</v>
      </c>
      <c r="D29" s="35" t="s">
        <v>187</v>
      </c>
      <c r="E29" s="37">
        <v>988</v>
      </c>
      <c r="F29" s="37"/>
      <c r="G29" s="37"/>
      <c r="H29" s="36"/>
      <c r="I29" s="37"/>
      <c r="J29" s="37">
        <v>1100</v>
      </c>
      <c r="K29" s="36">
        <v>52</v>
      </c>
      <c r="L29" s="36">
        <v>823</v>
      </c>
      <c r="M29" s="38">
        <f t="shared" si="8"/>
        <v>0.74818181818181817</v>
      </c>
      <c r="N29" s="39">
        <v>43466</v>
      </c>
      <c r="O29" s="39">
        <v>43830</v>
      </c>
      <c r="P29" s="40">
        <v>0</v>
      </c>
      <c r="Q29" s="40">
        <v>18</v>
      </c>
      <c r="R29" s="40">
        <v>5</v>
      </c>
      <c r="S29" s="40">
        <v>23</v>
      </c>
      <c r="T29" s="40">
        <v>0</v>
      </c>
      <c r="U29" s="40">
        <v>23</v>
      </c>
      <c r="V29" s="40">
        <v>20</v>
      </c>
      <c r="W29" s="40">
        <v>8</v>
      </c>
      <c r="X29" s="41">
        <v>15000</v>
      </c>
      <c r="Y29" s="42">
        <f t="shared" si="1"/>
        <v>13.636363636363637</v>
      </c>
      <c r="Z29" s="41">
        <v>0</v>
      </c>
      <c r="AA29" s="41">
        <v>0</v>
      </c>
      <c r="AB29" s="41">
        <v>0</v>
      </c>
      <c r="AC29" s="41">
        <v>10627</v>
      </c>
      <c r="AD29" s="41">
        <v>10627</v>
      </c>
      <c r="AE29" s="41">
        <v>25627</v>
      </c>
      <c r="AF29" s="41">
        <v>0</v>
      </c>
      <c r="AG29" s="41">
        <v>25627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3">
        <v>0</v>
      </c>
      <c r="AN29" s="41">
        <v>0</v>
      </c>
      <c r="AO29" s="41">
        <v>0</v>
      </c>
      <c r="AP29" s="41">
        <v>2234</v>
      </c>
      <c r="AQ29" s="41">
        <v>2234</v>
      </c>
      <c r="AR29" s="41">
        <v>10000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5">
        <v>1948</v>
      </c>
      <c r="AY29" s="45">
        <v>279</v>
      </c>
      <c r="AZ29" s="45">
        <v>69</v>
      </c>
      <c r="BA29" s="45">
        <v>2296</v>
      </c>
      <c r="BB29" s="46">
        <f t="shared" si="2"/>
        <v>2.0872727272727274</v>
      </c>
      <c r="BC29" s="45">
        <v>16640</v>
      </c>
      <c r="BD29" s="45">
        <v>2191</v>
      </c>
      <c r="BE29" s="45">
        <v>18831</v>
      </c>
      <c r="BF29" s="45">
        <v>4159</v>
      </c>
      <c r="BG29" s="45">
        <v>25627</v>
      </c>
      <c r="BH29" s="45">
        <v>25286</v>
      </c>
      <c r="BI29" s="45">
        <v>2234</v>
      </c>
      <c r="BJ29" s="45">
        <v>0</v>
      </c>
      <c r="BK29" s="48">
        <v>2200</v>
      </c>
      <c r="BL29" s="48">
        <v>1830</v>
      </c>
      <c r="BM29" s="48">
        <v>4030</v>
      </c>
      <c r="BN29" s="48">
        <v>11693</v>
      </c>
      <c r="BO29" s="47">
        <v>280</v>
      </c>
      <c r="BP29" s="47">
        <v>25</v>
      </c>
      <c r="BQ29" s="47">
        <v>305</v>
      </c>
      <c r="BR29" s="47">
        <v>0</v>
      </c>
      <c r="BS29" s="47">
        <v>0</v>
      </c>
      <c r="BT29" s="47">
        <v>0</v>
      </c>
      <c r="BU29" s="48">
        <v>7959</v>
      </c>
      <c r="BV29" s="48">
        <v>23987</v>
      </c>
      <c r="BW29" s="47">
        <v>1</v>
      </c>
      <c r="BX29" s="47">
        <v>0</v>
      </c>
      <c r="BY29" s="47">
        <v>1</v>
      </c>
      <c r="BZ29" s="47">
        <v>51</v>
      </c>
      <c r="CA29" s="49">
        <v>320</v>
      </c>
      <c r="CB29" s="49">
        <v>142</v>
      </c>
      <c r="CC29" s="49">
        <v>462</v>
      </c>
      <c r="CD29" s="50">
        <f t="shared" si="3"/>
        <v>0.42</v>
      </c>
      <c r="CE29" s="51">
        <v>2305</v>
      </c>
      <c r="CF29" s="52" t="s">
        <v>489</v>
      </c>
      <c r="CG29" s="50">
        <f t="shared" si="9"/>
        <v>2.0954545454545452</v>
      </c>
      <c r="CH29" s="51">
        <v>1560</v>
      </c>
      <c r="CI29" s="49">
        <v>950</v>
      </c>
      <c r="CJ29" s="52" t="s">
        <v>488</v>
      </c>
      <c r="CK29" s="49">
        <v>367</v>
      </c>
      <c r="CL29" s="49">
        <v>0</v>
      </c>
      <c r="CM29" s="49">
        <v>965</v>
      </c>
      <c r="CN29" s="51">
        <v>1054</v>
      </c>
      <c r="CO29" s="51">
        <v>2019</v>
      </c>
      <c r="CP29" s="51">
        <v>1560</v>
      </c>
      <c r="CQ29" s="51">
        <v>2386</v>
      </c>
      <c r="CR29" s="50">
        <f t="shared" si="5"/>
        <v>2.169090909090909</v>
      </c>
      <c r="CS29" s="50">
        <f t="shared" si="10"/>
        <v>1.0351409978308026</v>
      </c>
      <c r="CT29" s="49">
        <v>24</v>
      </c>
      <c r="CU29" s="49">
        <v>13</v>
      </c>
      <c r="CV29" s="49">
        <v>3</v>
      </c>
      <c r="CW29" s="49">
        <v>87</v>
      </c>
      <c r="CX29" s="49">
        <v>2</v>
      </c>
      <c r="CY29" s="49">
        <v>92</v>
      </c>
      <c r="CZ29" s="49">
        <v>31</v>
      </c>
      <c r="DA29" s="49">
        <v>48</v>
      </c>
      <c r="DB29" s="51">
        <v>1315</v>
      </c>
      <c r="DC29" s="49">
        <v>10</v>
      </c>
      <c r="DD29" s="51">
        <v>1373</v>
      </c>
      <c r="DE29" s="49">
        <v>0</v>
      </c>
      <c r="DF29" s="49">
        <v>0</v>
      </c>
      <c r="DG29" s="49">
        <v>0</v>
      </c>
      <c r="DH29" s="49">
        <v>0</v>
      </c>
      <c r="DI29" s="51">
        <v>92</v>
      </c>
      <c r="DJ29" s="49">
        <v>0</v>
      </c>
      <c r="DK29" s="49">
        <v>0</v>
      </c>
      <c r="DL29" s="49">
        <v>0</v>
      </c>
      <c r="DM29" s="51">
        <v>0</v>
      </c>
      <c r="DN29" s="51">
        <v>1373</v>
      </c>
      <c r="DO29" s="50">
        <f t="shared" si="7"/>
        <v>1.2481818181818183</v>
      </c>
      <c r="DP29" s="49">
        <v>36</v>
      </c>
      <c r="DQ29" s="49">
        <v>0</v>
      </c>
      <c r="DR29" s="49">
        <v>0</v>
      </c>
      <c r="DS29" s="49">
        <v>0</v>
      </c>
      <c r="DT29" s="49">
        <v>0</v>
      </c>
      <c r="DU29" s="49">
        <v>5</v>
      </c>
      <c r="DV29" s="49">
        <v>48</v>
      </c>
      <c r="DW29" s="49">
        <v>110</v>
      </c>
      <c r="DX29" s="49">
        <v>1</v>
      </c>
      <c r="DY29" s="49">
        <v>8</v>
      </c>
      <c r="DZ29" s="49">
        <v>110</v>
      </c>
      <c r="EA29" s="51">
        <v>1810</v>
      </c>
      <c r="EB29" s="49">
        <v>45</v>
      </c>
    </row>
    <row r="30" spans="1:132" s="3" customFormat="1">
      <c r="A30" s="3" t="s">
        <v>63</v>
      </c>
      <c r="B30" s="3" t="s">
        <v>285</v>
      </c>
      <c r="C30" s="3" t="s">
        <v>285</v>
      </c>
      <c r="D30" s="83" t="s">
        <v>187</v>
      </c>
      <c r="E30" s="37">
        <v>760</v>
      </c>
      <c r="F30" s="37"/>
      <c r="G30" s="37">
        <v>72</v>
      </c>
      <c r="H30" s="36"/>
      <c r="I30" s="37"/>
      <c r="J30" s="37">
        <v>2193</v>
      </c>
      <c r="K30" s="36">
        <v>38</v>
      </c>
      <c r="L30" s="36">
        <v>914</v>
      </c>
      <c r="M30" s="38">
        <f t="shared" si="8"/>
        <v>0.41678066575467398</v>
      </c>
      <c r="N30" s="39">
        <v>43647</v>
      </c>
      <c r="O30" s="39">
        <v>44012</v>
      </c>
      <c r="P30" s="40">
        <v>0</v>
      </c>
      <c r="Q30" s="40">
        <v>26</v>
      </c>
      <c r="R30" s="40">
        <v>0</v>
      </c>
      <c r="S30" s="40">
        <v>26</v>
      </c>
      <c r="T30" s="40">
        <v>0</v>
      </c>
      <c r="U30" s="40">
        <v>26</v>
      </c>
      <c r="V30" s="40">
        <v>0</v>
      </c>
      <c r="W30" s="40">
        <v>4</v>
      </c>
      <c r="X30" s="41">
        <v>69422</v>
      </c>
      <c r="Y30" s="42">
        <f t="shared" si="1"/>
        <v>31.656178750569996</v>
      </c>
      <c r="Z30" s="41">
        <v>0</v>
      </c>
      <c r="AA30" s="41">
        <v>0</v>
      </c>
      <c r="AB30" s="41">
        <v>0</v>
      </c>
      <c r="AC30" s="41">
        <v>1394</v>
      </c>
      <c r="AD30" s="41">
        <v>1394</v>
      </c>
      <c r="AE30" s="41">
        <v>70816</v>
      </c>
      <c r="AF30" s="41">
        <v>0</v>
      </c>
      <c r="AG30" s="41">
        <v>70816</v>
      </c>
      <c r="AH30" s="41">
        <v>200</v>
      </c>
      <c r="AI30" s="41">
        <v>0</v>
      </c>
      <c r="AJ30" s="41">
        <v>0</v>
      </c>
      <c r="AK30" s="41">
        <v>200</v>
      </c>
      <c r="AL30" s="41">
        <v>0</v>
      </c>
      <c r="AM30" s="43">
        <v>292</v>
      </c>
      <c r="AN30" s="41">
        <v>0</v>
      </c>
      <c r="AO30" s="41">
        <v>292</v>
      </c>
      <c r="AP30" s="41">
        <v>0</v>
      </c>
      <c r="AQ30" s="41">
        <v>492</v>
      </c>
      <c r="AR30" s="41">
        <v>0</v>
      </c>
      <c r="AS30" s="44">
        <v>0</v>
      </c>
      <c r="AT30" s="44">
        <v>0</v>
      </c>
      <c r="AU30" s="44">
        <v>0</v>
      </c>
      <c r="AV30" s="44">
        <v>5285</v>
      </c>
      <c r="AW30" s="44">
        <v>5285</v>
      </c>
      <c r="AX30" s="45">
        <v>7963</v>
      </c>
      <c r="AY30" s="45">
        <v>1154</v>
      </c>
      <c r="AZ30" s="45">
        <v>1604</v>
      </c>
      <c r="BA30" s="45">
        <v>10721</v>
      </c>
      <c r="BB30" s="46">
        <f t="shared" si="2"/>
        <v>4.8887368901048793</v>
      </c>
      <c r="BC30" s="45">
        <v>28227</v>
      </c>
      <c r="BD30" s="45">
        <v>7689</v>
      </c>
      <c r="BE30" s="45">
        <v>35916</v>
      </c>
      <c r="BF30" s="45">
        <v>8809</v>
      </c>
      <c r="BG30" s="45">
        <v>70816</v>
      </c>
      <c r="BH30" s="45">
        <v>55446</v>
      </c>
      <c r="BI30" s="45">
        <v>0</v>
      </c>
      <c r="BJ30" s="45">
        <v>10396</v>
      </c>
      <c r="BK30" s="48">
        <v>3775</v>
      </c>
      <c r="BL30" s="48">
        <v>3202</v>
      </c>
      <c r="BM30" s="48">
        <v>6977</v>
      </c>
      <c r="BN30" s="48">
        <v>12534</v>
      </c>
      <c r="BO30" s="47">
        <v>377</v>
      </c>
      <c r="BP30" s="47">
        <v>93</v>
      </c>
      <c r="BQ30" s="47">
        <v>470</v>
      </c>
      <c r="BR30" s="47">
        <v>523</v>
      </c>
      <c r="BS30" s="47">
        <v>65</v>
      </c>
      <c r="BT30" s="47">
        <v>588</v>
      </c>
      <c r="BU30" s="48">
        <v>18700</v>
      </c>
      <c r="BV30" s="48">
        <v>39269</v>
      </c>
      <c r="BW30" s="47">
        <v>5</v>
      </c>
      <c r="BX30" s="47">
        <v>0</v>
      </c>
      <c r="BY30" s="47">
        <v>5</v>
      </c>
      <c r="BZ30" s="47">
        <v>51</v>
      </c>
      <c r="CA30" s="49">
        <v>500</v>
      </c>
      <c r="CB30" s="49">
        <v>64</v>
      </c>
      <c r="CC30" s="49">
        <v>564</v>
      </c>
      <c r="CD30" s="50">
        <f t="shared" si="3"/>
        <v>0.25718194254445964</v>
      </c>
      <c r="CE30" s="51">
        <v>1891</v>
      </c>
      <c r="CF30" s="52" t="s">
        <v>489</v>
      </c>
      <c r="CG30" s="50">
        <f t="shared" si="9"/>
        <v>0.86228910168718653</v>
      </c>
      <c r="CH30" s="49">
        <v>29</v>
      </c>
      <c r="CI30" s="49">
        <v>261</v>
      </c>
      <c r="CJ30" s="52" t="s">
        <v>489</v>
      </c>
      <c r="CK30" s="49">
        <v>974</v>
      </c>
      <c r="CL30" s="49">
        <v>315</v>
      </c>
      <c r="CM30" s="51">
        <v>2178</v>
      </c>
      <c r="CN30" s="49">
        <v>602</v>
      </c>
      <c r="CO30" s="51">
        <v>2780</v>
      </c>
      <c r="CP30" s="49">
        <v>213</v>
      </c>
      <c r="CQ30" s="51">
        <v>4069</v>
      </c>
      <c r="CR30" s="50">
        <f t="shared" si="5"/>
        <v>1.8554491564067488</v>
      </c>
      <c r="CS30" s="50">
        <f t="shared" si="10"/>
        <v>2.1517715494447383</v>
      </c>
      <c r="CT30" s="49">
        <v>145</v>
      </c>
      <c r="CU30" s="49">
        <v>49</v>
      </c>
      <c r="CV30" s="49">
        <v>35</v>
      </c>
      <c r="CW30" s="49">
        <v>28</v>
      </c>
      <c r="CX30" s="49">
        <v>0</v>
      </c>
      <c r="CY30" s="49">
        <v>63</v>
      </c>
      <c r="CZ30" s="49">
        <v>0</v>
      </c>
      <c r="DA30" s="49">
        <v>173</v>
      </c>
      <c r="DB30" s="49">
        <v>298</v>
      </c>
      <c r="DC30" s="49">
        <v>0</v>
      </c>
      <c r="DD30" s="51">
        <v>471</v>
      </c>
      <c r="DE30" s="49">
        <v>8</v>
      </c>
      <c r="DF30" s="49">
        <v>6</v>
      </c>
      <c r="DG30" s="49">
        <v>0</v>
      </c>
      <c r="DH30" s="49">
        <v>0</v>
      </c>
      <c r="DI30" s="51">
        <v>63</v>
      </c>
      <c r="DJ30" s="49">
        <v>101</v>
      </c>
      <c r="DK30" s="49">
        <v>48</v>
      </c>
      <c r="DL30" s="49">
        <v>0</v>
      </c>
      <c r="DM30" s="51">
        <v>149</v>
      </c>
      <c r="DN30" s="51">
        <v>620</v>
      </c>
      <c r="DO30" s="50">
        <f t="shared" si="7"/>
        <v>0.28271773825809393</v>
      </c>
      <c r="DP30" s="49">
        <v>2</v>
      </c>
      <c r="DQ30" s="49">
        <v>0</v>
      </c>
      <c r="DR30" s="49">
        <v>0</v>
      </c>
      <c r="DS30" s="49">
        <v>2</v>
      </c>
      <c r="DT30" s="49">
        <v>50</v>
      </c>
      <c r="DU30" s="49">
        <v>0</v>
      </c>
      <c r="DV30" s="49">
        <v>0</v>
      </c>
      <c r="DW30" s="49">
        <v>0</v>
      </c>
      <c r="DX30" s="49">
        <v>4</v>
      </c>
      <c r="DY30" s="49">
        <v>5</v>
      </c>
      <c r="DZ30" s="49">
        <v>86</v>
      </c>
      <c r="EA30" s="52" t="s">
        <v>184</v>
      </c>
      <c r="EB30" s="51">
        <v>1253</v>
      </c>
    </row>
    <row r="31" spans="1:132" s="3" customFormat="1">
      <c r="A31" s="3" t="s">
        <v>64</v>
      </c>
      <c r="B31" s="3" t="s">
        <v>353</v>
      </c>
      <c r="C31" s="3" t="s">
        <v>284</v>
      </c>
      <c r="D31" s="35" t="s">
        <v>187</v>
      </c>
      <c r="E31" s="37">
        <v>1144</v>
      </c>
      <c r="F31" s="37"/>
      <c r="G31" s="37"/>
      <c r="H31" s="36"/>
      <c r="I31" s="37"/>
      <c r="J31" s="37">
        <v>1007</v>
      </c>
      <c r="K31" s="36">
        <v>52</v>
      </c>
      <c r="L31" s="37">
        <v>5996</v>
      </c>
      <c r="M31" s="38">
        <f t="shared" si="8"/>
        <v>5.9543197616683221</v>
      </c>
      <c r="N31" s="39">
        <v>43466</v>
      </c>
      <c r="O31" s="39">
        <v>43830</v>
      </c>
      <c r="P31" s="40">
        <v>0</v>
      </c>
      <c r="Q31" s="40">
        <v>26</v>
      </c>
      <c r="R31" s="40">
        <v>41.9</v>
      </c>
      <c r="S31" s="40">
        <v>67.900000000000006</v>
      </c>
      <c r="T31" s="40">
        <v>4</v>
      </c>
      <c r="U31" s="40">
        <v>71.900000000000006</v>
      </c>
      <c r="V31" s="40">
        <v>6.5</v>
      </c>
      <c r="W31" s="40">
        <v>85</v>
      </c>
      <c r="X31" s="41">
        <v>25375</v>
      </c>
      <c r="Y31" s="42">
        <f t="shared" si="1"/>
        <v>25.198609731876861</v>
      </c>
      <c r="Z31" s="41">
        <v>0</v>
      </c>
      <c r="AA31" s="41">
        <v>0</v>
      </c>
      <c r="AB31" s="41">
        <v>0</v>
      </c>
      <c r="AC31" s="41">
        <v>60791</v>
      </c>
      <c r="AD31" s="41">
        <v>60791</v>
      </c>
      <c r="AE31" s="41">
        <v>86166</v>
      </c>
      <c r="AF31" s="41">
        <v>1921</v>
      </c>
      <c r="AG31" s="41">
        <v>88087</v>
      </c>
      <c r="AH31" s="41">
        <v>200</v>
      </c>
      <c r="AI31" s="41">
        <v>0</v>
      </c>
      <c r="AJ31" s="41">
        <v>0</v>
      </c>
      <c r="AK31" s="41">
        <v>200</v>
      </c>
      <c r="AL31" s="41">
        <v>0</v>
      </c>
      <c r="AM31" s="43">
        <v>0</v>
      </c>
      <c r="AN31" s="41">
        <v>0</v>
      </c>
      <c r="AO31" s="41">
        <v>0</v>
      </c>
      <c r="AP31" s="41">
        <v>0</v>
      </c>
      <c r="AQ31" s="41">
        <v>200</v>
      </c>
      <c r="AR31" s="41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5"/>
      <c r="AY31" s="45">
        <v>525</v>
      </c>
      <c r="AZ31" s="45"/>
      <c r="BA31" s="45">
        <v>6356</v>
      </c>
      <c r="BB31" s="46">
        <f t="shared" si="2"/>
        <v>6.3118172790466733</v>
      </c>
      <c r="BC31" s="45">
        <v>51424</v>
      </c>
      <c r="BD31" s="45">
        <v>4289</v>
      </c>
      <c r="BE31" s="45">
        <v>55713</v>
      </c>
      <c r="BF31" s="45">
        <v>25747</v>
      </c>
      <c r="BG31" s="45">
        <v>88087</v>
      </c>
      <c r="BH31" s="45">
        <v>87816</v>
      </c>
      <c r="BI31" s="45">
        <v>0</v>
      </c>
      <c r="BJ31" s="45">
        <v>0</v>
      </c>
      <c r="BK31" s="48">
        <v>7949</v>
      </c>
      <c r="BL31" s="48">
        <v>6732</v>
      </c>
      <c r="BM31" s="48">
        <v>14681</v>
      </c>
      <c r="BN31" s="47">
        <v>719</v>
      </c>
      <c r="BO31" s="48">
        <v>1135</v>
      </c>
      <c r="BP31" s="47">
        <v>301</v>
      </c>
      <c r="BQ31" s="48">
        <v>1436</v>
      </c>
      <c r="BR31" s="47">
        <v>497</v>
      </c>
      <c r="BS31" s="47">
        <v>79</v>
      </c>
      <c r="BT31" s="47">
        <v>576</v>
      </c>
      <c r="BU31" s="47">
        <v>10586</v>
      </c>
      <c r="BV31" s="48">
        <v>27998</v>
      </c>
      <c r="BW31" s="47">
        <v>32</v>
      </c>
      <c r="BX31" s="47">
        <v>4</v>
      </c>
      <c r="BY31" s="47">
        <v>66</v>
      </c>
      <c r="BZ31" s="47">
        <v>51</v>
      </c>
      <c r="CA31" s="49"/>
      <c r="CB31" s="49"/>
      <c r="CC31" s="51">
        <v>2800</v>
      </c>
      <c r="CD31" s="50">
        <f t="shared" si="3"/>
        <v>2.7805362462760677</v>
      </c>
      <c r="CE31" s="51">
        <v>11236</v>
      </c>
      <c r="CF31" s="52" t="s">
        <v>489</v>
      </c>
      <c r="CG31" s="50">
        <f t="shared" si="9"/>
        <v>11.157894736842104</v>
      </c>
      <c r="CH31" s="49">
        <v>0</v>
      </c>
      <c r="CI31" s="51">
        <v>1084</v>
      </c>
      <c r="CJ31" s="52" t="s">
        <v>489</v>
      </c>
      <c r="CK31" s="49">
        <v>229</v>
      </c>
      <c r="CL31" s="49">
        <v>3</v>
      </c>
      <c r="CM31" s="49"/>
      <c r="CN31" s="49"/>
      <c r="CO31" s="51">
        <v>11877</v>
      </c>
      <c r="CP31" s="49">
        <v>0</v>
      </c>
      <c r="CQ31" s="51">
        <v>12109</v>
      </c>
      <c r="CR31" s="50">
        <f t="shared" si="5"/>
        <v>12.024826216484607</v>
      </c>
      <c r="CS31" s="50">
        <f t="shared" si="10"/>
        <v>1.0776966892132431</v>
      </c>
      <c r="CT31" s="49">
        <v>289</v>
      </c>
      <c r="CU31" s="49">
        <v>198</v>
      </c>
      <c r="CV31" s="49">
        <v>15</v>
      </c>
      <c r="CW31" s="49">
        <v>152</v>
      </c>
      <c r="CX31" s="49">
        <v>0</v>
      </c>
      <c r="CY31" s="49">
        <v>167</v>
      </c>
      <c r="CZ31" s="49">
        <v>19</v>
      </c>
      <c r="DA31" s="49">
        <v>301</v>
      </c>
      <c r="DB31" s="51">
        <v>2622</v>
      </c>
      <c r="DC31" s="49">
        <v>0</v>
      </c>
      <c r="DD31" s="51">
        <v>2923</v>
      </c>
      <c r="DE31" s="49">
        <v>0</v>
      </c>
      <c r="DF31" s="49">
        <v>0</v>
      </c>
      <c r="DG31" s="49">
        <v>0</v>
      </c>
      <c r="DH31" s="49">
        <v>0</v>
      </c>
      <c r="DI31" s="51">
        <v>167</v>
      </c>
      <c r="DJ31" s="49">
        <v>0</v>
      </c>
      <c r="DK31" s="49">
        <v>0</v>
      </c>
      <c r="DL31" s="49">
        <v>0</v>
      </c>
      <c r="DM31" s="51">
        <v>0</v>
      </c>
      <c r="DN31" s="51">
        <v>6027</v>
      </c>
      <c r="DO31" s="50">
        <f t="shared" si="7"/>
        <v>5.9851042701092352</v>
      </c>
      <c r="DP31" s="49">
        <v>30</v>
      </c>
      <c r="DQ31" s="49">
        <v>0</v>
      </c>
      <c r="DR31" s="49">
        <v>0</v>
      </c>
      <c r="DS31" s="49">
        <v>0</v>
      </c>
      <c r="DT31" s="49">
        <v>0</v>
      </c>
      <c r="DU31" s="49">
        <v>6</v>
      </c>
      <c r="DV31" s="49">
        <v>52</v>
      </c>
      <c r="DW31" s="49">
        <v>0</v>
      </c>
      <c r="DX31" s="49">
        <v>9</v>
      </c>
      <c r="DY31" s="49">
        <v>15</v>
      </c>
      <c r="DZ31" s="49">
        <v>350</v>
      </c>
      <c r="EA31" s="51">
        <v>19358</v>
      </c>
      <c r="EB31" s="51">
        <v>2757</v>
      </c>
    </row>
    <row r="32" spans="1:132" s="3" customFormat="1">
      <c r="A32" s="3" t="s">
        <v>65</v>
      </c>
      <c r="B32" s="3" t="s">
        <v>354</v>
      </c>
      <c r="C32" s="3" t="s">
        <v>290</v>
      </c>
      <c r="D32" s="35" t="s">
        <v>187</v>
      </c>
      <c r="E32" s="37">
        <v>1166</v>
      </c>
      <c r="F32" s="37"/>
      <c r="G32" s="37"/>
      <c r="H32" s="36"/>
      <c r="I32" s="37"/>
      <c r="J32" s="37">
        <v>1184</v>
      </c>
      <c r="K32" s="36">
        <v>52</v>
      </c>
      <c r="L32" s="36">
        <v>678</v>
      </c>
      <c r="M32" s="38">
        <f t="shared" si="8"/>
        <v>0.57263513513513509</v>
      </c>
      <c r="N32" s="39">
        <v>43466</v>
      </c>
      <c r="O32" s="39">
        <v>43830</v>
      </c>
      <c r="P32" s="40">
        <v>0</v>
      </c>
      <c r="Q32" s="40">
        <v>22</v>
      </c>
      <c r="R32" s="40">
        <v>0</v>
      </c>
      <c r="S32" s="40">
        <v>22</v>
      </c>
      <c r="T32" s="40">
        <v>0</v>
      </c>
      <c r="U32" s="40">
        <v>22</v>
      </c>
      <c r="V32" s="40">
        <v>0</v>
      </c>
      <c r="W32" s="40">
        <v>2</v>
      </c>
      <c r="X32" s="41">
        <v>48044</v>
      </c>
      <c r="Y32" s="42">
        <f t="shared" si="1"/>
        <v>40.577702702702702</v>
      </c>
      <c r="Z32" s="41">
        <v>0</v>
      </c>
      <c r="AA32" s="41">
        <v>0</v>
      </c>
      <c r="AB32" s="41">
        <v>0</v>
      </c>
      <c r="AC32" s="41">
        <v>4600</v>
      </c>
      <c r="AD32" s="41">
        <v>4600</v>
      </c>
      <c r="AE32" s="41">
        <v>52644</v>
      </c>
      <c r="AF32" s="41">
        <v>0</v>
      </c>
      <c r="AG32" s="41">
        <v>52644</v>
      </c>
      <c r="AH32" s="41">
        <v>200</v>
      </c>
      <c r="AI32" s="41">
        <v>0</v>
      </c>
      <c r="AJ32" s="41">
        <v>0</v>
      </c>
      <c r="AK32" s="41">
        <v>200</v>
      </c>
      <c r="AL32" s="41">
        <v>0</v>
      </c>
      <c r="AM32" s="43">
        <v>0</v>
      </c>
      <c r="AN32" s="41">
        <v>0</v>
      </c>
      <c r="AO32" s="41">
        <v>0</v>
      </c>
      <c r="AP32" s="41">
        <v>0</v>
      </c>
      <c r="AQ32" s="41">
        <v>200</v>
      </c>
      <c r="AR32" s="41">
        <v>0</v>
      </c>
      <c r="AS32" s="44">
        <v>0</v>
      </c>
      <c r="AT32" s="44">
        <v>0</v>
      </c>
      <c r="AU32" s="44">
        <v>0</v>
      </c>
      <c r="AV32" s="44">
        <v>200</v>
      </c>
      <c r="AW32" s="44">
        <v>200</v>
      </c>
      <c r="AX32" s="45"/>
      <c r="AY32" s="45">
        <v>400</v>
      </c>
      <c r="AZ32" s="45"/>
      <c r="BA32" s="45"/>
      <c r="BB32" s="46">
        <f t="shared" si="2"/>
        <v>0</v>
      </c>
      <c r="BC32" s="45">
        <v>17611</v>
      </c>
      <c r="BD32" s="45">
        <v>1347</v>
      </c>
      <c r="BE32" s="45">
        <v>18958</v>
      </c>
      <c r="BF32" s="45">
        <v>0</v>
      </c>
      <c r="BG32" s="45">
        <v>52644</v>
      </c>
      <c r="BH32" s="45">
        <v>19358</v>
      </c>
      <c r="BI32" s="45">
        <v>0</v>
      </c>
      <c r="BJ32" s="45">
        <v>0</v>
      </c>
      <c r="BK32" s="47"/>
      <c r="BL32" s="47"/>
      <c r="BM32" s="48">
        <v>8480</v>
      </c>
      <c r="BN32" s="47">
        <v>11693</v>
      </c>
      <c r="BO32" s="47"/>
      <c r="BP32" s="47"/>
      <c r="BQ32" s="47">
        <v>621</v>
      </c>
      <c r="BR32" s="47"/>
      <c r="BS32" s="47"/>
      <c r="BT32" s="47">
        <v>206</v>
      </c>
      <c r="BU32" s="47">
        <v>7959</v>
      </c>
      <c r="BV32" s="48">
        <v>28959</v>
      </c>
      <c r="BW32" s="47">
        <v>1</v>
      </c>
      <c r="BX32" s="47">
        <v>0</v>
      </c>
      <c r="BY32" s="47">
        <v>1</v>
      </c>
      <c r="BZ32" s="47">
        <v>51</v>
      </c>
      <c r="CA32" s="49"/>
      <c r="CB32" s="49"/>
      <c r="CC32" s="49">
        <v>420</v>
      </c>
      <c r="CD32" s="50">
        <f t="shared" si="3"/>
        <v>0.35472972972972971</v>
      </c>
      <c r="CE32" s="51">
        <v>6098</v>
      </c>
      <c r="CF32" s="52" t="s">
        <v>489</v>
      </c>
      <c r="CG32" s="50">
        <f t="shared" si="9"/>
        <v>5.1503378378378377</v>
      </c>
      <c r="CH32" s="49">
        <v>0</v>
      </c>
      <c r="CI32" s="49">
        <v>208</v>
      </c>
      <c r="CJ32" s="52" t="s">
        <v>488</v>
      </c>
      <c r="CK32" s="49">
        <v>822</v>
      </c>
      <c r="CL32" s="49">
        <v>0</v>
      </c>
      <c r="CM32" s="49"/>
      <c r="CN32" s="49"/>
      <c r="CO32" s="51">
        <v>3163</v>
      </c>
      <c r="CP32" s="49">
        <v>0</v>
      </c>
      <c r="CQ32" s="51">
        <v>3985</v>
      </c>
      <c r="CR32" s="50">
        <f t="shared" si="5"/>
        <v>3.3657094594594597</v>
      </c>
      <c r="CS32" s="50">
        <f t="shared" si="10"/>
        <v>0.65349294850770745</v>
      </c>
      <c r="CT32" s="49">
        <v>117</v>
      </c>
      <c r="CU32" s="49">
        <v>139</v>
      </c>
      <c r="CV32" s="49">
        <v>0</v>
      </c>
      <c r="CW32" s="49">
        <v>0</v>
      </c>
      <c r="CX32" s="49">
        <v>0</v>
      </c>
      <c r="CY32" s="49">
        <v>83</v>
      </c>
      <c r="CZ32" s="49">
        <v>8</v>
      </c>
      <c r="DA32" s="49"/>
      <c r="DB32" s="49"/>
      <c r="DC32" s="49"/>
      <c r="DD32" s="51">
        <v>1055</v>
      </c>
      <c r="DE32" s="49">
        <v>0</v>
      </c>
      <c r="DF32" s="49">
        <v>0</v>
      </c>
      <c r="DG32" s="49">
        <v>0</v>
      </c>
      <c r="DH32" s="49">
        <v>0</v>
      </c>
      <c r="DI32" s="51">
        <v>83</v>
      </c>
      <c r="DJ32" s="49">
        <v>0</v>
      </c>
      <c r="DK32" s="49">
        <v>0</v>
      </c>
      <c r="DL32" s="49">
        <v>0</v>
      </c>
      <c r="DM32" s="51">
        <v>0</v>
      </c>
      <c r="DN32" s="51">
        <v>1055</v>
      </c>
      <c r="DO32" s="50">
        <f t="shared" si="7"/>
        <v>0.89104729729729726</v>
      </c>
      <c r="DP32" s="49">
        <v>0</v>
      </c>
      <c r="DQ32" s="49">
        <v>0</v>
      </c>
      <c r="DR32" s="49">
        <v>0</v>
      </c>
      <c r="DS32" s="49">
        <v>0</v>
      </c>
      <c r="DT32" s="49">
        <v>0</v>
      </c>
      <c r="DU32" s="49">
        <v>0</v>
      </c>
      <c r="DV32" s="49">
        <v>0</v>
      </c>
      <c r="DW32" s="49">
        <v>0</v>
      </c>
      <c r="DX32" s="49">
        <v>4</v>
      </c>
      <c r="DY32" s="49">
        <v>0</v>
      </c>
      <c r="DZ32" s="49">
        <v>472</v>
      </c>
      <c r="EA32" s="49">
        <v>215</v>
      </c>
      <c r="EB32" s="51">
        <v>2708</v>
      </c>
    </row>
    <row r="33" spans="1:132" s="3" customFormat="1">
      <c r="A33" s="3" t="s">
        <v>67</v>
      </c>
      <c r="B33" s="3" t="s">
        <v>356</v>
      </c>
      <c r="C33" s="3" t="s">
        <v>293</v>
      </c>
      <c r="D33" s="35" t="s">
        <v>187</v>
      </c>
      <c r="E33" s="37">
        <v>936</v>
      </c>
      <c r="F33" s="37"/>
      <c r="G33" s="37">
        <v>216</v>
      </c>
      <c r="H33" s="36"/>
      <c r="I33" s="37"/>
      <c r="J33" s="37">
        <v>1997</v>
      </c>
      <c r="K33" s="36">
        <v>39</v>
      </c>
      <c r="L33" s="36">
        <v>800</v>
      </c>
      <c r="M33" s="38">
        <f t="shared" si="8"/>
        <v>0.40060090135202803</v>
      </c>
      <c r="N33" s="39">
        <v>43647</v>
      </c>
      <c r="O33" s="39">
        <v>44012</v>
      </c>
      <c r="P33" s="40">
        <v>0</v>
      </c>
      <c r="Q33" s="40">
        <v>20</v>
      </c>
      <c r="R33" s="40">
        <v>12.5</v>
      </c>
      <c r="S33" s="40">
        <v>32.5</v>
      </c>
      <c r="T33" s="40">
        <v>0</v>
      </c>
      <c r="U33" s="40">
        <v>32.5</v>
      </c>
      <c r="V33" s="40">
        <v>0</v>
      </c>
      <c r="W33" s="40">
        <v>14</v>
      </c>
      <c r="X33" s="41">
        <v>32362</v>
      </c>
      <c r="Y33" s="42">
        <f t="shared" si="1"/>
        <v>16.205307961942914</v>
      </c>
      <c r="Z33" s="41">
        <v>0</v>
      </c>
      <c r="AA33" s="41">
        <v>0</v>
      </c>
      <c r="AB33" s="41">
        <v>0</v>
      </c>
      <c r="AC33" s="41">
        <v>17663</v>
      </c>
      <c r="AD33" s="41">
        <v>17663</v>
      </c>
      <c r="AE33" s="41">
        <v>50025</v>
      </c>
      <c r="AF33" s="41">
        <v>0</v>
      </c>
      <c r="AG33" s="41">
        <v>50025</v>
      </c>
      <c r="AH33" s="41">
        <v>0</v>
      </c>
      <c r="AI33" s="41">
        <v>0</v>
      </c>
      <c r="AJ33" s="41">
        <v>0</v>
      </c>
      <c r="AK33" s="41">
        <v>0</v>
      </c>
      <c r="AL33" s="53"/>
      <c r="AM33" s="53"/>
      <c r="AN33" s="41">
        <v>0</v>
      </c>
      <c r="AO33" s="41">
        <v>0</v>
      </c>
      <c r="AP33" s="41">
        <v>0</v>
      </c>
      <c r="AQ33" s="41">
        <v>0</v>
      </c>
      <c r="AR33" s="41">
        <v>2058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5">
        <v>4452</v>
      </c>
      <c r="AY33" s="45">
        <v>0</v>
      </c>
      <c r="AZ33" s="45">
        <v>912</v>
      </c>
      <c r="BA33" s="45">
        <v>5364</v>
      </c>
      <c r="BB33" s="46">
        <f t="shared" si="2"/>
        <v>2.6860290435653482</v>
      </c>
      <c r="BC33" s="45"/>
      <c r="BD33" s="45"/>
      <c r="BE33" s="45">
        <v>31860</v>
      </c>
      <c r="BF33" s="45">
        <v>17271</v>
      </c>
      <c r="BG33" s="45">
        <v>50025</v>
      </c>
      <c r="BH33" s="45">
        <v>54495</v>
      </c>
      <c r="BI33" s="45">
        <v>0</v>
      </c>
      <c r="BJ33" s="45">
        <v>0</v>
      </c>
      <c r="BK33" s="48">
        <v>1824</v>
      </c>
      <c r="BL33" s="48">
        <v>2194</v>
      </c>
      <c r="BM33" s="48">
        <v>4018</v>
      </c>
      <c r="BN33" s="47">
        <v>841</v>
      </c>
      <c r="BO33" s="47">
        <v>192</v>
      </c>
      <c r="BP33" s="47">
        <v>82</v>
      </c>
      <c r="BQ33" s="47">
        <v>274</v>
      </c>
      <c r="BR33" s="47">
        <v>219</v>
      </c>
      <c r="BS33" s="47">
        <v>138</v>
      </c>
      <c r="BT33" s="47">
        <v>357</v>
      </c>
      <c r="BU33" s="47">
        <v>10741</v>
      </c>
      <c r="BV33" s="48">
        <v>16231</v>
      </c>
      <c r="BW33" s="47">
        <v>1</v>
      </c>
      <c r="BX33" s="47">
        <v>2</v>
      </c>
      <c r="BY33" s="47">
        <v>3</v>
      </c>
      <c r="BZ33" s="47">
        <v>51</v>
      </c>
      <c r="CA33" s="49">
        <v>488</v>
      </c>
      <c r="CB33" s="49">
        <v>130</v>
      </c>
      <c r="CC33" s="49">
        <v>618</v>
      </c>
      <c r="CD33" s="50">
        <f t="shared" si="3"/>
        <v>0.30946419629444166</v>
      </c>
      <c r="CE33" s="51">
        <v>3340</v>
      </c>
      <c r="CF33" s="52" t="s">
        <v>489</v>
      </c>
      <c r="CG33" s="50">
        <f t="shared" si="9"/>
        <v>1.6725087631447171</v>
      </c>
      <c r="CH33" s="49"/>
      <c r="CI33" s="49">
        <v>9</v>
      </c>
      <c r="CJ33" s="52" t="s">
        <v>489</v>
      </c>
      <c r="CK33" s="49">
        <v>613</v>
      </c>
      <c r="CL33" s="49">
        <v>264</v>
      </c>
      <c r="CM33" s="51">
        <v>1805</v>
      </c>
      <c r="CN33" s="49">
        <v>2167</v>
      </c>
      <c r="CO33" s="51">
        <v>3972</v>
      </c>
      <c r="CP33" s="49">
        <v>0</v>
      </c>
      <c r="CQ33" s="51">
        <v>4849</v>
      </c>
      <c r="CR33" s="50">
        <f t="shared" si="5"/>
        <v>2.4281422133199801</v>
      </c>
      <c r="CS33" s="50">
        <f t="shared" si="10"/>
        <v>1.4517964071856286</v>
      </c>
      <c r="CT33" s="49">
        <v>185</v>
      </c>
      <c r="CU33" s="49">
        <v>596</v>
      </c>
      <c r="CV33" s="49">
        <v>14</v>
      </c>
      <c r="CW33" s="49">
        <v>54</v>
      </c>
      <c r="CX33" s="49">
        <v>0</v>
      </c>
      <c r="CY33" s="49">
        <v>68</v>
      </c>
      <c r="CZ33" s="49">
        <v>0</v>
      </c>
      <c r="DA33" s="49">
        <v>66</v>
      </c>
      <c r="DB33" s="49">
        <v>644</v>
      </c>
      <c r="DC33" s="49">
        <v>0</v>
      </c>
      <c r="DD33" s="51">
        <v>710</v>
      </c>
      <c r="DE33" s="49">
        <v>4</v>
      </c>
      <c r="DF33" s="49">
        <v>13</v>
      </c>
      <c r="DG33" s="49">
        <v>0</v>
      </c>
      <c r="DH33" s="49">
        <v>17</v>
      </c>
      <c r="DI33" s="51">
        <v>85</v>
      </c>
      <c r="DJ33" s="49">
        <v>22</v>
      </c>
      <c r="DK33" s="49">
        <v>188</v>
      </c>
      <c r="DL33" s="49">
        <v>0</v>
      </c>
      <c r="DM33" s="51">
        <v>210</v>
      </c>
      <c r="DN33" s="51">
        <v>920</v>
      </c>
      <c r="DO33" s="50">
        <f t="shared" si="7"/>
        <v>0.46069103655483223</v>
      </c>
      <c r="DP33" s="49">
        <v>59</v>
      </c>
      <c r="DQ33" s="49">
        <v>0</v>
      </c>
      <c r="DR33" s="49">
        <v>0</v>
      </c>
      <c r="DS33" s="49">
        <v>0</v>
      </c>
      <c r="DT33" s="49">
        <v>0</v>
      </c>
      <c r="DU33" s="49">
        <v>25</v>
      </c>
      <c r="DV33" s="49">
        <v>0</v>
      </c>
      <c r="DW33" s="49">
        <v>0</v>
      </c>
      <c r="DX33" s="49">
        <v>4</v>
      </c>
      <c r="DY33" s="49">
        <v>5</v>
      </c>
      <c r="DZ33" s="49">
        <v>298</v>
      </c>
      <c r="EA33" s="49"/>
      <c r="EB33" s="49"/>
    </row>
    <row r="34" spans="1:132" s="3" customFormat="1">
      <c r="A34" s="3" t="s">
        <v>68</v>
      </c>
      <c r="B34" s="3" t="s">
        <v>357</v>
      </c>
      <c r="C34" s="3" t="s">
        <v>288</v>
      </c>
      <c r="D34" s="35" t="s">
        <v>187</v>
      </c>
      <c r="E34" s="37">
        <v>1456</v>
      </c>
      <c r="F34" s="37"/>
      <c r="G34" s="37"/>
      <c r="H34" s="36"/>
      <c r="I34" s="37"/>
      <c r="J34" s="37">
        <v>1223</v>
      </c>
      <c r="K34" s="36">
        <v>52</v>
      </c>
      <c r="L34" s="36">
        <v>742</v>
      </c>
      <c r="M34" s="38">
        <f t="shared" si="8"/>
        <v>0.60670482420278005</v>
      </c>
      <c r="N34" s="39">
        <v>43466</v>
      </c>
      <c r="O34" s="39">
        <v>43830</v>
      </c>
      <c r="P34" s="40">
        <v>0</v>
      </c>
      <c r="Q34" s="40">
        <v>17</v>
      </c>
      <c r="R34" s="40">
        <v>11</v>
      </c>
      <c r="S34" s="40">
        <v>28</v>
      </c>
      <c r="T34" s="40">
        <v>0</v>
      </c>
      <c r="U34" s="40">
        <v>28</v>
      </c>
      <c r="V34" s="40">
        <v>0</v>
      </c>
      <c r="W34" s="40">
        <v>21</v>
      </c>
      <c r="X34" s="41">
        <v>33861</v>
      </c>
      <c r="Y34" s="42">
        <f t="shared" si="1"/>
        <v>27.686835650040884</v>
      </c>
      <c r="Z34" s="41">
        <v>0</v>
      </c>
      <c r="AA34" s="41">
        <v>0</v>
      </c>
      <c r="AB34" s="41">
        <v>0</v>
      </c>
      <c r="AC34" s="41">
        <v>229</v>
      </c>
      <c r="AD34" s="41">
        <v>229</v>
      </c>
      <c r="AE34" s="41">
        <v>34090</v>
      </c>
      <c r="AF34" s="41">
        <v>0</v>
      </c>
      <c r="AG34" s="41">
        <v>34090</v>
      </c>
      <c r="AH34" s="41">
        <v>200</v>
      </c>
      <c r="AI34" s="41">
        <v>900</v>
      </c>
      <c r="AJ34" s="41">
        <v>0</v>
      </c>
      <c r="AK34" s="41">
        <v>1100</v>
      </c>
      <c r="AL34" s="41">
        <v>0</v>
      </c>
      <c r="AM34" s="43">
        <v>390</v>
      </c>
      <c r="AN34" s="41">
        <v>0</v>
      </c>
      <c r="AO34" s="41">
        <v>390</v>
      </c>
      <c r="AP34" s="41">
        <v>0</v>
      </c>
      <c r="AQ34" s="41">
        <v>1490</v>
      </c>
      <c r="AR34" s="41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5"/>
      <c r="AY34" s="45"/>
      <c r="AZ34" s="45"/>
      <c r="BA34" s="45">
        <v>2715</v>
      </c>
      <c r="BB34" s="46">
        <f t="shared" si="2"/>
        <v>2.2199509403107114</v>
      </c>
      <c r="BC34" s="45">
        <v>22874</v>
      </c>
      <c r="BD34" s="45">
        <v>1898</v>
      </c>
      <c r="BE34" s="45">
        <v>24772</v>
      </c>
      <c r="BF34" s="45">
        <v>7467</v>
      </c>
      <c r="BG34" s="45">
        <v>34090</v>
      </c>
      <c r="BH34" s="45">
        <v>34954</v>
      </c>
      <c r="BI34" s="45">
        <v>0</v>
      </c>
      <c r="BJ34" s="45">
        <v>0</v>
      </c>
      <c r="BK34" s="48">
        <v>4421</v>
      </c>
      <c r="BL34" s="48">
        <v>4133</v>
      </c>
      <c r="BM34" s="48">
        <v>8554</v>
      </c>
      <c r="BN34" s="48">
        <v>11693</v>
      </c>
      <c r="BO34" s="47">
        <v>500</v>
      </c>
      <c r="BP34" s="47">
        <v>200</v>
      </c>
      <c r="BQ34" s="47">
        <v>700</v>
      </c>
      <c r="BR34" s="47">
        <v>130</v>
      </c>
      <c r="BS34" s="47">
        <v>25</v>
      </c>
      <c r="BT34" s="47">
        <v>155</v>
      </c>
      <c r="BU34" s="48">
        <v>7959</v>
      </c>
      <c r="BV34" s="48">
        <v>29061</v>
      </c>
      <c r="BW34" s="47">
        <v>7</v>
      </c>
      <c r="BX34" s="47">
        <v>0</v>
      </c>
      <c r="BY34" s="47">
        <v>7</v>
      </c>
      <c r="BZ34" s="47">
        <v>51</v>
      </c>
      <c r="CA34" s="49"/>
      <c r="CB34" s="49"/>
      <c r="CC34" s="49">
        <v>870</v>
      </c>
      <c r="CD34" s="50">
        <f t="shared" si="3"/>
        <v>0.71136549468520027</v>
      </c>
      <c r="CE34" s="51">
        <v>2233</v>
      </c>
      <c r="CF34" s="52" t="s">
        <v>489</v>
      </c>
      <c r="CG34" s="50">
        <f t="shared" si="9"/>
        <v>1.8258381030253474</v>
      </c>
      <c r="CH34" s="52"/>
      <c r="CI34" s="49">
        <v>20</v>
      </c>
      <c r="CJ34" s="52" t="s">
        <v>489</v>
      </c>
      <c r="CK34" s="49">
        <v>470</v>
      </c>
      <c r="CL34" s="49">
        <v>0</v>
      </c>
      <c r="CM34" s="51">
        <v>2271</v>
      </c>
      <c r="CN34" s="49">
        <v>986</v>
      </c>
      <c r="CO34" s="51">
        <v>3257</v>
      </c>
      <c r="CP34" s="49">
        <v>0</v>
      </c>
      <c r="CQ34" s="51">
        <v>3727</v>
      </c>
      <c r="CR34" s="50">
        <f t="shared" si="5"/>
        <v>3.0474243663123466</v>
      </c>
      <c r="CS34" s="50">
        <f t="shared" si="10"/>
        <v>1.6690550828481863</v>
      </c>
      <c r="CT34" s="51">
        <v>1097</v>
      </c>
      <c r="CU34" s="49">
        <v>972</v>
      </c>
      <c r="CV34" s="49">
        <v>5</v>
      </c>
      <c r="CW34" s="49">
        <v>11</v>
      </c>
      <c r="CX34" s="49">
        <v>0</v>
      </c>
      <c r="CY34" s="49">
        <v>16</v>
      </c>
      <c r="CZ34" s="49">
        <v>0</v>
      </c>
      <c r="DA34" s="49">
        <v>16</v>
      </c>
      <c r="DB34" s="49">
        <v>525</v>
      </c>
      <c r="DC34" s="49">
        <v>0</v>
      </c>
      <c r="DD34" s="51">
        <v>541</v>
      </c>
      <c r="DE34" s="49">
        <v>0</v>
      </c>
      <c r="DF34" s="49">
        <v>0</v>
      </c>
      <c r="DG34" s="49">
        <v>0</v>
      </c>
      <c r="DH34" s="49">
        <v>0</v>
      </c>
      <c r="DI34" s="51">
        <v>16</v>
      </c>
      <c r="DJ34" s="49">
        <v>0</v>
      </c>
      <c r="DK34" s="49">
        <v>0</v>
      </c>
      <c r="DL34" s="49">
        <v>0</v>
      </c>
      <c r="DM34" s="51">
        <v>0</v>
      </c>
      <c r="DN34" s="51">
        <v>541</v>
      </c>
      <c r="DO34" s="50">
        <f t="shared" si="7"/>
        <v>0.44235486508585448</v>
      </c>
      <c r="DP34" s="49">
        <v>0</v>
      </c>
      <c r="DQ34" s="49">
        <v>0</v>
      </c>
      <c r="DR34" s="49">
        <v>0</v>
      </c>
      <c r="DS34" s="49">
        <v>0</v>
      </c>
      <c r="DT34" s="49">
        <v>0</v>
      </c>
      <c r="DU34" s="49">
        <v>13</v>
      </c>
      <c r="DV34" s="49">
        <v>0</v>
      </c>
      <c r="DW34" s="49">
        <v>3</v>
      </c>
      <c r="DX34" s="49">
        <v>3</v>
      </c>
      <c r="DY34" s="49">
        <v>7</v>
      </c>
      <c r="DZ34" s="49">
        <v>317</v>
      </c>
      <c r="EA34" s="49">
        <v>163</v>
      </c>
      <c r="EB34" s="49"/>
    </row>
    <row r="35" spans="1:132" s="3" customFormat="1">
      <c r="A35" s="3" t="s">
        <v>73</v>
      </c>
      <c r="B35" s="3" t="s">
        <v>288</v>
      </c>
      <c r="C35" s="3" t="s">
        <v>288</v>
      </c>
      <c r="D35" s="35" t="s">
        <v>187</v>
      </c>
      <c r="E35" s="37">
        <v>918</v>
      </c>
      <c r="F35" s="37"/>
      <c r="G35" s="37">
        <v>63</v>
      </c>
      <c r="H35" s="36"/>
      <c r="I35" s="37"/>
      <c r="J35" s="37">
        <v>1459</v>
      </c>
      <c r="K35" s="36">
        <v>37</v>
      </c>
      <c r="L35" s="37">
        <v>2028</v>
      </c>
      <c r="M35" s="38">
        <f t="shared" si="8"/>
        <v>1.3899931459904045</v>
      </c>
      <c r="N35" s="39">
        <v>43647</v>
      </c>
      <c r="O35" s="39">
        <v>44012</v>
      </c>
      <c r="P35" s="40">
        <v>0</v>
      </c>
      <c r="Q35" s="40">
        <v>0</v>
      </c>
      <c r="R35" s="40">
        <v>26</v>
      </c>
      <c r="S35" s="40">
        <v>26</v>
      </c>
      <c r="T35" s="40">
        <v>4</v>
      </c>
      <c r="U35" s="40">
        <v>30</v>
      </c>
      <c r="V35" s="40">
        <v>0</v>
      </c>
      <c r="W35" s="40">
        <v>0.4</v>
      </c>
      <c r="X35" s="41">
        <v>39000</v>
      </c>
      <c r="Y35" s="42">
        <f t="shared" si="1"/>
        <v>26.730637422892393</v>
      </c>
      <c r="Z35" s="41">
        <v>0</v>
      </c>
      <c r="AA35" s="41">
        <v>0</v>
      </c>
      <c r="AB35" s="41">
        <v>0</v>
      </c>
      <c r="AC35" s="41">
        <v>3543</v>
      </c>
      <c r="AD35" s="41">
        <v>3543</v>
      </c>
      <c r="AE35" s="41">
        <v>42543</v>
      </c>
      <c r="AF35" s="41">
        <v>894</v>
      </c>
      <c r="AG35" s="41">
        <v>43437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3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2540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5">
        <v>3029</v>
      </c>
      <c r="AY35" s="45">
        <v>0</v>
      </c>
      <c r="AZ35" s="45">
        <v>1166</v>
      </c>
      <c r="BA35" s="45">
        <v>4195</v>
      </c>
      <c r="BB35" s="46">
        <f t="shared" si="2"/>
        <v>2.8752570253598355</v>
      </c>
      <c r="BC35" s="45">
        <v>20402</v>
      </c>
      <c r="BD35" s="45">
        <v>4994</v>
      </c>
      <c r="BE35" s="45">
        <v>25396</v>
      </c>
      <c r="BF35" s="45">
        <v>6420</v>
      </c>
      <c r="BG35" s="45">
        <v>43437</v>
      </c>
      <c r="BH35" s="45">
        <v>36011</v>
      </c>
      <c r="BI35" s="45">
        <v>0</v>
      </c>
      <c r="BJ35" s="45">
        <v>0</v>
      </c>
      <c r="BK35" s="48">
        <v>3673</v>
      </c>
      <c r="BL35" s="48">
        <v>3918</v>
      </c>
      <c r="BM35" s="48">
        <v>7591</v>
      </c>
      <c r="BN35" s="48">
        <v>11693</v>
      </c>
      <c r="BO35" s="47">
        <v>816</v>
      </c>
      <c r="BP35" s="47">
        <v>348</v>
      </c>
      <c r="BQ35" s="48">
        <v>1164</v>
      </c>
      <c r="BR35" s="47">
        <v>344</v>
      </c>
      <c r="BS35" s="47">
        <v>89</v>
      </c>
      <c r="BT35" s="47">
        <v>433</v>
      </c>
      <c r="BU35" s="48">
        <v>7959</v>
      </c>
      <c r="BV35" s="48">
        <v>28840</v>
      </c>
      <c r="BW35" s="47">
        <v>11</v>
      </c>
      <c r="BX35" s="47">
        <v>2</v>
      </c>
      <c r="BY35" s="47">
        <v>13</v>
      </c>
      <c r="BZ35" s="47">
        <v>52</v>
      </c>
      <c r="CA35" s="49">
        <v>695</v>
      </c>
      <c r="CB35" s="49">
        <v>260</v>
      </c>
      <c r="CC35" s="49">
        <v>955</v>
      </c>
      <c r="CD35" s="50">
        <f t="shared" si="3"/>
        <v>0.65455791638108296</v>
      </c>
      <c r="CE35" s="51">
        <v>2223</v>
      </c>
      <c r="CF35" s="52" t="s">
        <v>489</v>
      </c>
      <c r="CG35" s="50">
        <f t="shared" si="9"/>
        <v>1.5236463331048664</v>
      </c>
      <c r="CH35" s="49">
        <v>47</v>
      </c>
      <c r="CI35" s="49">
        <v>115</v>
      </c>
      <c r="CJ35" s="52" t="s">
        <v>489</v>
      </c>
      <c r="CK35" s="49">
        <v>500</v>
      </c>
      <c r="CL35" s="49">
        <v>3</v>
      </c>
      <c r="CM35" s="49"/>
      <c r="CN35" s="49"/>
      <c r="CO35" s="51">
        <v>3456</v>
      </c>
      <c r="CP35" s="49">
        <v>47</v>
      </c>
      <c r="CQ35" s="51">
        <v>3959</v>
      </c>
      <c r="CR35" s="50">
        <f t="shared" si="5"/>
        <v>2.7135023989033584</v>
      </c>
      <c r="CS35" s="50">
        <f t="shared" si="10"/>
        <v>1.7809266756635178</v>
      </c>
      <c r="CT35" s="49">
        <v>146</v>
      </c>
      <c r="CU35" s="49">
        <v>162</v>
      </c>
      <c r="CV35" s="49">
        <v>14</v>
      </c>
      <c r="CW35" s="49">
        <v>35</v>
      </c>
      <c r="CX35" s="49">
        <v>0</v>
      </c>
      <c r="CY35" s="49">
        <v>49</v>
      </c>
      <c r="CZ35" s="49">
        <v>2</v>
      </c>
      <c r="DA35" s="49">
        <v>142</v>
      </c>
      <c r="DB35" s="49">
        <v>723</v>
      </c>
      <c r="DC35" s="49">
        <v>0</v>
      </c>
      <c r="DD35" s="51">
        <v>865</v>
      </c>
      <c r="DE35" s="49">
        <v>0</v>
      </c>
      <c r="DF35" s="49">
        <v>0</v>
      </c>
      <c r="DG35" s="49">
        <v>0</v>
      </c>
      <c r="DH35" s="49">
        <v>0</v>
      </c>
      <c r="DI35" s="51">
        <v>49</v>
      </c>
      <c r="DJ35" s="49">
        <v>0</v>
      </c>
      <c r="DK35" s="49">
        <v>0</v>
      </c>
      <c r="DL35" s="49">
        <v>0</v>
      </c>
      <c r="DM35" s="51">
        <v>0</v>
      </c>
      <c r="DN35" s="51">
        <v>865</v>
      </c>
      <c r="DO35" s="50">
        <f t="shared" si="7"/>
        <v>0.59287183002056199</v>
      </c>
      <c r="DP35" s="49">
        <v>0</v>
      </c>
      <c r="DQ35" s="49">
        <v>0</v>
      </c>
      <c r="DR35" s="49">
        <v>0</v>
      </c>
      <c r="DS35" s="49">
        <v>1</v>
      </c>
      <c r="DT35" s="49">
        <v>45</v>
      </c>
      <c r="DU35" s="49">
        <v>2</v>
      </c>
      <c r="DV35" s="49">
        <v>0</v>
      </c>
      <c r="DW35" s="49">
        <v>0</v>
      </c>
      <c r="DX35" s="49">
        <v>5</v>
      </c>
      <c r="DY35" s="49">
        <v>0</v>
      </c>
      <c r="DZ35" s="49">
        <v>146</v>
      </c>
      <c r="EA35" s="49">
        <v>456</v>
      </c>
      <c r="EB35" s="51">
        <v>2706</v>
      </c>
    </row>
    <row r="36" spans="1:132" s="3" customFormat="1">
      <c r="A36" s="3" t="s">
        <v>76</v>
      </c>
      <c r="B36" s="3" t="s">
        <v>363</v>
      </c>
      <c r="C36" s="3" t="s">
        <v>294</v>
      </c>
      <c r="D36" s="83" t="s">
        <v>187</v>
      </c>
      <c r="E36" s="37">
        <v>1110</v>
      </c>
      <c r="F36" s="37"/>
      <c r="G36" s="37">
        <v>210</v>
      </c>
      <c r="H36" s="36"/>
      <c r="I36" s="37"/>
      <c r="J36" s="37">
        <v>1864</v>
      </c>
      <c r="K36" s="36">
        <v>37</v>
      </c>
      <c r="L36" s="37">
        <v>7015</v>
      </c>
      <c r="M36" s="38">
        <f t="shared" si="8"/>
        <v>3.7634120171673819</v>
      </c>
      <c r="N36" s="39">
        <v>43647</v>
      </c>
      <c r="O36" s="39">
        <v>44012</v>
      </c>
      <c r="P36" s="40">
        <v>0</v>
      </c>
      <c r="Q36" s="40">
        <v>21</v>
      </c>
      <c r="R36" s="40">
        <v>16</v>
      </c>
      <c r="S36" s="40">
        <v>37</v>
      </c>
      <c r="T36" s="40">
        <v>0</v>
      </c>
      <c r="U36" s="40">
        <v>37</v>
      </c>
      <c r="V36" s="40">
        <v>0</v>
      </c>
      <c r="W36" s="40">
        <v>25</v>
      </c>
      <c r="X36" s="41">
        <v>43842</v>
      </c>
      <c r="Y36" s="42">
        <f t="shared" si="1"/>
        <v>23.52038626609442</v>
      </c>
      <c r="Z36" s="41">
        <v>0</v>
      </c>
      <c r="AA36" s="41">
        <v>0</v>
      </c>
      <c r="AB36" s="41">
        <v>0</v>
      </c>
      <c r="AC36" s="41">
        <v>500</v>
      </c>
      <c r="AD36" s="41">
        <v>500</v>
      </c>
      <c r="AE36" s="41">
        <v>44342</v>
      </c>
      <c r="AF36" s="41">
        <v>8500</v>
      </c>
      <c r="AG36" s="41">
        <v>52842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3">
        <v>390</v>
      </c>
      <c r="AN36" s="41">
        <v>0</v>
      </c>
      <c r="AO36" s="41">
        <v>390</v>
      </c>
      <c r="AP36" s="41">
        <v>12000</v>
      </c>
      <c r="AQ36" s="41">
        <v>12390</v>
      </c>
      <c r="AR36" s="41">
        <v>15000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5"/>
      <c r="AY36" s="45"/>
      <c r="AZ36" s="45"/>
      <c r="BA36" s="45">
        <v>8160</v>
      </c>
      <c r="BB36" s="46">
        <f t="shared" si="2"/>
        <v>4.377682403433476</v>
      </c>
      <c r="BC36" s="45">
        <v>38426</v>
      </c>
      <c r="BD36" s="45">
        <v>2940</v>
      </c>
      <c r="BE36" s="45">
        <v>41366</v>
      </c>
      <c r="BF36" s="45">
        <v>3000</v>
      </c>
      <c r="BG36" s="45">
        <v>52842</v>
      </c>
      <c r="BH36" s="45">
        <v>52526</v>
      </c>
      <c r="BI36" s="45">
        <v>1790</v>
      </c>
      <c r="BJ36" s="45">
        <v>0</v>
      </c>
      <c r="BK36" s="48">
        <v>7747</v>
      </c>
      <c r="BL36" s="48">
        <v>7896</v>
      </c>
      <c r="BM36" s="48">
        <v>15643</v>
      </c>
      <c r="BN36" s="48">
        <v>16598</v>
      </c>
      <c r="BO36" s="47">
        <v>383</v>
      </c>
      <c r="BP36" s="47">
        <v>362</v>
      </c>
      <c r="BQ36" s="47">
        <v>745</v>
      </c>
      <c r="BR36" s="47">
        <v>593</v>
      </c>
      <c r="BS36" s="47">
        <v>246</v>
      </c>
      <c r="BT36" s="47">
        <v>839</v>
      </c>
      <c r="BU36" s="48">
        <v>9097</v>
      </c>
      <c r="BV36" s="48">
        <v>42922</v>
      </c>
      <c r="BW36" s="47">
        <v>6</v>
      </c>
      <c r="BX36" s="47">
        <v>0</v>
      </c>
      <c r="BY36" s="47">
        <v>6</v>
      </c>
      <c r="BZ36" s="47">
        <v>51</v>
      </c>
      <c r="CA36" s="49"/>
      <c r="CB36" s="49"/>
      <c r="CC36" s="49">
        <v>979</v>
      </c>
      <c r="CD36" s="50">
        <f t="shared" si="3"/>
        <v>0.52521459227467815</v>
      </c>
      <c r="CE36" s="49">
        <v>843</v>
      </c>
      <c r="CF36" s="52" t="s">
        <v>489</v>
      </c>
      <c r="CG36" s="50">
        <f t="shared" si="9"/>
        <v>0.45225321888412018</v>
      </c>
      <c r="CH36" s="49">
        <v>755</v>
      </c>
      <c r="CI36" s="52"/>
      <c r="CJ36" s="52" t="s">
        <v>488</v>
      </c>
      <c r="CK36" s="51">
        <v>2838</v>
      </c>
      <c r="CL36" s="49">
        <v>0</v>
      </c>
      <c r="CM36" s="49"/>
      <c r="CN36" s="49"/>
      <c r="CO36" s="51">
        <v>12037</v>
      </c>
      <c r="CP36" s="49">
        <v>0</v>
      </c>
      <c r="CQ36" s="51">
        <v>14875</v>
      </c>
      <c r="CR36" s="50">
        <f t="shared" si="5"/>
        <v>7.9801502145922747</v>
      </c>
      <c r="CS36" s="50">
        <f t="shared" si="10"/>
        <v>17.645314353499408</v>
      </c>
      <c r="CT36" s="49">
        <v>171</v>
      </c>
      <c r="CU36" s="49">
        <v>74</v>
      </c>
      <c r="CV36" s="49">
        <v>32</v>
      </c>
      <c r="CW36" s="49">
        <v>42</v>
      </c>
      <c r="CX36" s="49">
        <v>0</v>
      </c>
      <c r="CY36" s="49">
        <v>74</v>
      </c>
      <c r="CZ36" s="49">
        <v>3</v>
      </c>
      <c r="DA36" s="49">
        <v>626</v>
      </c>
      <c r="DB36" s="49">
        <v>437</v>
      </c>
      <c r="DC36" s="49">
        <v>0</v>
      </c>
      <c r="DD36" s="51">
        <v>1063</v>
      </c>
      <c r="DE36" s="49">
        <v>0</v>
      </c>
      <c r="DF36" s="49">
        <v>0</v>
      </c>
      <c r="DG36" s="49">
        <v>0</v>
      </c>
      <c r="DH36" s="49">
        <v>0</v>
      </c>
      <c r="DI36" s="51">
        <v>74</v>
      </c>
      <c r="DJ36" s="49">
        <v>0</v>
      </c>
      <c r="DK36" s="49">
        <v>0</v>
      </c>
      <c r="DL36" s="49">
        <v>0</v>
      </c>
      <c r="DM36" s="51">
        <v>0</v>
      </c>
      <c r="DN36" s="51">
        <v>1063</v>
      </c>
      <c r="DO36" s="50">
        <f t="shared" si="7"/>
        <v>0.57027896995708149</v>
      </c>
      <c r="DP36" s="49">
        <v>15</v>
      </c>
      <c r="DQ36" s="49">
        <v>0</v>
      </c>
      <c r="DR36" s="49">
        <v>0</v>
      </c>
      <c r="DS36" s="49">
        <v>2</v>
      </c>
      <c r="DT36" s="49">
        <v>24</v>
      </c>
      <c r="DU36" s="49">
        <v>25</v>
      </c>
      <c r="DV36" s="49">
        <v>4</v>
      </c>
      <c r="DW36" s="49">
        <v>0</v>
      </c>
      <c r="DX36" s="49">
        <v>3</v>
      </c>
      <c r="DY36" s="49">
        <v>12</v>
      </c>
      <c r="DZ36" s="49">
        <v>25</v>
      </c>
      <c r="EA36" s="52" t="s">
        <v>184</v>
      </c>
      <c r="EB36" s="51">
        <v>3939</v>
      </c>
    </row>
    <row r="37" spans="1:132" s="3" customFormat="1">
      <c r="A37" s="3" t="s">
        <v>78</v>
      </c>
      <c r="B37" s="3" t="s">
        <v>365</v>
      </c>
      <c r="C37" s="3" t="s">
        <v>286</v>
      </c>
      <c r="D37" s="35" t="s">
        <v>187</v>
      </c>
      <c r="E37" s="37">
        <v>1664</v>
      </c>
      <c r="F37" s="37"/>
      <c r="G37" s="37"/>
      <c r="H37" s="36"/>
      <c r="I37" s="37"/>
      <c r="J37" s="37">
        <v>1800</v>
      </c>
      <c r="K37" s="36">
        <v>52</v>
      </c>
      <c r="L37" s="37">
        <v>1940</v>
      </c>
      <c r="M37" s="38">
        <f t="shared" si="8"/>
        <v>1.0777777777777777</v>
      </c>
      <c r="N37" s="39">
        <v>43466</v>
      </c>
      <c r="O37" s="39">
        <v>43830</v>
      </c>
      <c r="P37" s="40">
        <v>0</v>
      </c>
      <c r="Q37" s="40">
        <v>33</v>
      </c>
      <c r="R37" s="40">
        <v>0</v>
      </c>
      <c r="S37" s="40">
        <v>33</v>
      </c>
      <c r="T37" s="40">
        <v>23</v>
      </c>
      <c r="U37" s="40">
        <v>56</v>
      </c>
      <c r="V37" s="40">
        <v>0</v>
      </c>
      <c r="W37" s="40">
        <v>8</v>
      </c>
      <c r="X37" s="41">
        <v>85853</v>
      </c>
      <c r="Y37" s="42">
        <f t="shared" ref="Y37:Y68" si="11">X37/J37</f>
        <v>47.696111111111108</v>
      </c>
      <c r="Z37" s="41">
        <v>0</v>
      </c>
      <c r="AA37" s="41">
        <v>0</v>
      </c>
      <c r="AB37" s="41">
        <v>0</v>
      </c>
      <c r="AC37" s="41">
        <v>1545</v>
      </c>
      <c r="AD37" s="41">
        <v>1545</v>
      </c>
      <c r="AE37" s="41">
        <v>87398</v>
      </c>
      <c r="AF37" s="41">
        <v>300</v>
      </c>
      <c r="AG37" s="41">
        <v>87698</v>
      </c>
      <c r="AH37" s="41">
        <v>200</v>
      </c>
      <c r="AI37" s="41">
        <v>0</v>
      </c>
      <c r="AJ37" s="41">
        <v>0</v>
      </c>
      <c r="AK37" s="41">
        <v>200</v>
      </c>
      <c r="AL37" s="41">
        <v>0</v>
      </c>
      <c r="AM37" s="43">
        <v>0</v>
      </c>
      <c r="AN37" s="41">
        <v>0</v>
      </c>
      <c r="AO37" s="41">
        <v>0</v>
      </c>
      <c r="AP37" s="41">
        <v>3000</v>
      </c>
      <c r="AQ37" s="41">
        <v>3200</v>
      </c>
      <c r="AR37" s="41">
        <v>13000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5">
        <v>4778</v>
      </c>
      <c r="AY37" s="45">
        <v>1800</v>
      </c>
      <c r="AZ37" s="45">
        <v>650</v>
      </c>
      <c r="BA37" s="45">
        <v>7228</v>
      </c>
      <c r="BB37" s="46">
        <f t="shared" ref="BB37:BB68" si="12">BA37/J37</f>
        <v>4.0155555555555553</v>
      </c>
      <c r="BC37" s="45">
        <v>53533</v>
      </c>
      <c r="BD37" s="45">
        <v>17350</v>
      </c>
      <c r="BE37" s="45">
        <v>70883</v>
      </c>
      <c r="BF37" s="45">
        <v>4800</v>
      </c>
      <c r="BG37" s="45">
        <v>87698</v>
      </c>
      <c r="BH37" s="45">
        <v>82911</v>
      </c>
      <c r="BI37" s="45">
        <v>2650</v>
      </c>
      <c r="BJ37" s="45">
        <v>0</v>
      </c>
      <c r="BK37" s="48">
        <v>4250</v>
      </c>
      <c r="BL37" s="48">
        <v>2800</v>
      </c>
      <c r="BM37" s="48">
        <v>7050</v>
      </c>
      <c r="BN37" s="48">
        <v>9670</v>
      </c>
      <c r="BO37" s="47">
        <v>700</v>
      </c>
      <c r="BP37" s="47">
        <v>110</v>
      </c>
      <c r="BQ37" s="47">
        <v>810</v>
      </c>
      <c r="BR37" s="47">
        <v>105</v>
      </c>
      <c r="BS37" s="47">
        <v>45</v>
      </c>
      <c r="BT37" s="47">
        <v>150</v>
      </c>
      <c r="BU37" s="48">
        <v>5300</v>
      </c>
      <c r="BV37" s="48">
        <v>22980</v>
      </c>
      <c r="BW37" s="47">
        <v>7</v>
      </c>
      <c r="BX37" s="47">
        <v>0</v>
      </c>
      <c r="BY37" s="47">
        <v>7</v>
      </c>
      <c r="BZ37" s="47">
        <v>52</v>
      </c>
      <c r="CA37" s="49">
        <v>410</v>
      </c>
      <c r="CB37" s="49">
        <v>150</v>
      </c>
      <c r="CC37" s="49">
        <v>560</v>
      </c>
      <c r="CD37" s="50">
        <f t="shared" ref="CD37:CD53" si="13">CC37/J37</f>
        <v>0.31111111111111112</v>
      </c>
      <c r="CE37" s="51">
        <v>7500</v>
      </c>
      <c r="CF37" s="52" t="s">
        <v>488</v>
      </c>
      <c r="CG37" s="50">
        <f t="shared" si="9"/>
        <v>4.166666666666667</v>
      </c>
      <c r="CH37" s="51">
        <v>1500</v>
      </c>
      <c r="CI37" s="49">
        <v>250</v>
      </c>
      <c r="CJ37" s="52" t="s">
        <v>488</v>
      </c>
      <c r="CK37" s="49">
        <v>82</v>
      </c>
      <c r="CL37" s="49">
        <v>0</v>
      </c>
      <c r="CM37" s="51">
        <v>5122</v>
      </c>
      <c r="CN37" s="51">
        <v>3244</v>
      </c>
      <c r="CO37" s="51">
        <v>8366</v>
      </c>
      <c r="CP37" s="49">
        <v>0</v>
      </c>
      <c r="CQ37" s="51">
        <v>8448</v>
      </c>
      <c r="CR37" s="50">
        <f t="shared" ref="CR37:CR68" si="14">CQ37/J37</f>
        <v>4.6933333333333334</v>
      </c>
      <c r="CS37" s="50">
        <f t="shared" si="10"/>
        <v>1.1264000000000001</v>
      </c>
      <c r="CT37" s="49">
        <v>28</v>
      </c>
      <c r="CU37" s="49">
        <v>93</v>
      </c>
      <c r="CV37" s="49">
        <v>6</v>
      </c>
      <c r="CW37" s="49">
        <v>28</v>
      </c>
      <c r="CX37" s="49">
        <v>2</v>
      </c>
      <c r="CY37" s="49">
        <v>36</v>
      </c>
      <c r="CZ37" s="49">
        <v>22</v>
      </c>
      <c r="DA37" s="49">
        <v>58</v>
      </c>
      <c r="DB37" s="49">
        <v>340</v>
      </c>
      <c r="DC37" s="49">
        <v>15</v>
      </c>
      <c r="DD37" s="51">
        <v>413</v>
      </c>
      <c r="DE37" s="49">
        <v>0</v>
      </c>
      <c r="DF37" s="49">
        <v>0</v>
      </c>
      <c r="DG37" s="49">
        <v>0</v>
      </c>
      <c r="DH37" s="49">
        <v>0</v>
      </c>
      <c r="DI37" s="51">
        <v>36</v>
      </c>
      <c r="DJ37" s="49">
        <v>0</v>
      </c>
      <c r="DK37" s="49">
        <v>0</v>
      </c>
      <c r="DL37" s="49">
        <v>0</v>
      </c>
      <c r="DM37" s="51">
        <v>0</v>
      </c>
      <c r="DN37" s="51">
        <v>412</v>
      </c>
      <c r="DO37" s="50">
        <f t="shared" ref="DO37:DO68" si="15">DN37/J37</f>
        <v>0.22888888888888889</v>
      </c>
      <c r="DP37" s="49">
        <v>45</v>
      </c>
      <c r="DQ37" s="49">
        <v>0</v>
      </c>
      <c r="DR37" s="49">
        <v>0</v>
      </c>
      <c r="DS37" s="49">
        <v>0</v>
      </c>
      <c r="DT37" s="49">
        <v>0</v>
      </c>
      <c r="DU37" s="49">
        <v>0</v>
      </c>
      <c r="DV37" s="49">
        <v>10</v>
      </c>
      <c r="DW37" s="49">
        <v>0</v>
      </c>
      <c r="DX37" s="49">
        <v>3</v>
      </c>
      <c r="DY37" s="49">
        <v>6</v>
      </c>
      <c r="DZ37" s="51">
        <v>1150</v>
      </c>
      <c r="EA37" s="51">
        <v>1565</v>
      </c>
      <c r="EB37" s="49" t="s">
        <v>184</v>
      </c>
    </row>
    <row r="38" spans="1:132" s="3" customFormat="1">
      <c r="A38" s="3" t="s">
        <v>82</v>
      </c>
      <c r="B38" s="3" t="s">
        <v>369</v>
      </c>
      <c r="C38" s="3" t="s">
        <v>287</v>
      </c>
      <c r="D38" s="35" t="s">
        <v>187</v>
      </c>
      <c r="E38" s="37">
        <v>1612</v>
      </c>
      <c r="F38" s="37"/>
      <c r="G38" s="37"/>
      <c r="H38" s="36"/>
      <c r="I38" s="37"/>
      <c r="J38" s="37">
        <v>1635</v>
      </c>
      <c r="K38" s="36">
        <v>52</v>
      </c>
      <c r="L38" s="37">
        <v>1700</v>
      </c>
      <c r="M38" s="38">
        <f t="shared" si="8"/>
        <v>1.0397553516819571</v>
      </c>
      <c r="N38" s="39">
        <v>43466</v>
      </c>
      <c r="O38" s="39">
        <v>43830</v>
      </c>
      <c r="P38" s="40">
        <v>0</v>
      </c>
      <c r="Q38" s="40">
        <v>32</v>
      </c>
      <c r="R38" s="40">
        <v>0</v>
      </c>
      <c r="S38" s="40">
        <v>32</v>
      </c>
      <c r="T38" s="40">
        <v>18</v>
      </c>
      <c r="U38" s="40">
        <v>50</v>
      </c>
      <c r="V38" s="40">
        <v>3</v>
      </c>
      <c r="W38" s="40">
        <v>20</v>
      </c>
      <c r="X38" s="41">
        <v>78954</v>
      </c>
      <c r="Y38" s="42">
        <f t="shared" si="11"/>
        <v>48.289908256880736</v>
      </c>
      <c r="Z38" s="41">
        <v>0</v>
      </c>
      <c r="AA38" s="41">
        <v>0</v>
      </c>
      <c r="AB38" s="41">
        <v>0</v>
      </c>
      <c r="AC38" s="41">
        <v>14646</v>
      </c>
      <c r="AD38" s="41">
        <v>14646</v>
      </c>
      <c r="AE38" s="41">
        <v>93600</v>
      </c>
      <c r="AF38" s="41">
        <v>3764</v>
      </c>
      <c r="AG38" s="41">
        <v>97364</v>
      </c>
      <c r="AH38" s="41">
        <v>200</v>
      </c>
      <c r="AI38" s="41">
        <v>0</v>
      </c>
      <c r="AJ38" s="41">
        <v>0</v>
      </c>
      <c r="AK38" s="41">
        <v>200</v>
      </c>
      <c r="AL38" s="41">
        <v>0</v>
      </c>
      <c r="AM38" s="43">
        <v>682.5</v>
      </c>
      <c r="AN38" s="41">
        <v>0</v>
      </c>
      <c r="AO38" s="41">
        <v>683</v>
      </c>
      <c r="AP38" s="41">
        <v>5699</v>
      </c>
      <c r="AQ38" s="41">
        <v>6582</v>
      </c>
      <c r="AR38" s="41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5">
        <v>6533</v>
      </c>
      <c r="AY38" s="45">
        <v>304</v>
      </c>
      <c r="AZ38" s="45">
        <v>1137</v>
      </c>
      <c r="BA38" s="45">
        <v>7974</v>
      </c>
      <c r="BB38" s="46">
        <f t="shared" si="12"/>
        <v>4.8770642201834864</v>
      </c>
      <c r="BC38" s="45">
        <v>45016</v>
      </c>
      <c r="BD38" s="45">
        <v>11343</v>
      </c>
      <c r="BE38" s="45">
        <v>56359</v>
      </c>
      <c r="BF38" s="45">
        <v>33098</v>
      </c>
      <c r="BG38" s="45">
        <v>97364</v>
      </c>
      <c r="BH38" s="45">
        <v>97431</v>
      </c>
      <c r="BI38" s="45">
        <v>5899</v>
      </c>
      <c r="BJ38" s="45">
        <v>0</v>
      </c>
      <c r="BK38" s="47"/>
      <c r="BL38" s="47"/>
      <c r="BM38" s="48">
        <v>12634</v>
      </c>
      <c r="BN38" s="48">
        <v>11693</v>
      </c>
      <c r="BO38" s="47"/>
      <c r="BP38" s="47"/>
      <c r="BQ38" s="48">
        <v>2903</v>
      </c>
      <c r="BR38" s="47"/>
      <c r="BS38" s="47"/>
      <c r="BT38" s="48">
        <v>1027</v>
      </c>
      <c r="BU38" s="48">
        <v>7959</v>
      </c>
      <c r="BV38" s="48">
        <v>36216</v>
      </c>
      <c r="BW38" s="47">
        <v>17</v>
      </c>
      <c r="BX38" s="47">
        <v>2</v>
      </c>
      <c r="BY38" s="47">
        <v>19</v>
      </c>
      <c r="BZ38" s="47">
        <v>52</v>
      </c>
      <c r="CA38" s="49"/>
      <c r="CB38" s="49"/>
      <c r="CC38" s="49">
        <v>900</v>
      </c>
      <c r="CD38" s="50">
        <f t="shared" si="13"/>
        <v>0.55045871559633031</v>
      </c>
      <c r="CE38" s="51">
        <v>10481</v>
      </c>
      <c r="CF38" s="52" t="s">
        <v>489</v>
      </c>
      <c r="CG38" s="50">
        <f t="shared" si="9"/>
        <v>6.4103975535168196</v>
      </c>
      <c r="CH38" s="49">
        <v>0</v>
      </c>
      <c r="CI38" s="49">
        <v>731</v>
      </c>
      <c r="CJ38" s="52" t="s">
        <v>488</v>
      </c>
      <c r="CK38" s="51">
        <v>1390</v>
      </c>
      <c r="CL38" s="49">
        <v>5</v>
      </c>
      <c r="CM38" s="49"/>
      <c r="CN38" s="49"/>
      <c r="CO38" s="51">
        <v>14799</v>
      </c>
      <c r="CP38" s="49">
        <v>0</v>
      </c>
      <c r="CQ38" s="51">
        <v>16194</v>
      </c>
      <c r="CR38" s="50">
        <f t="shared" si="14"/>
        <v>9.9045871559633021</v>
      </c>
      <c r="CS38" s="50">
        <f t="shared" si="10"/>
        <v>1.5450815761854786</v>
      </c>
      <c r="CT38" s="49">
        <v>228</v>
      </c>
      <c r="CU38" s="49">
        <v>339</v>
      </c>
      <c r="CV38" s="49">
        <v>0</v>
      </c>
      <c r="CW38" s="49">
        <v>0</v>
      </c>
      <c r="CX38" s="49">
        <v>0</v>
      </c>
      <c r="CY38" s="49">
        <v>131</v>
      </c>
      <c r="CZ38" s="49">
        <v>57</v>
      </c>
      <c r="DA38" s="49"/>
      <c r="DB38" s="49"/>
      <c r="DC38" s="49"/>
      <c r="DD38" s="51">
        <v>4128</v>
      </c>
      <c r="DE38" s="49">
        <v>0</v>
      </c>
      <c r="DF38" s="49">
        <v>0</v>
      </c>
      <c r="DG38" s="49">
        <v>0</v>
      </c>
      <c r="DH38" s="49">
        <v>0</v>
      </c>
      <c r="DI38" s="51">
        <v>131</v>
      </c>
      <c r="DJ38" s="49">
        <v>0</v>
      </c>
      <c r="DK38" s="49">
        <v>0</v>
      </c>
      <c r="DL38" s="49">
        <v>0</v>
      </c>
      <c r="DM38" s="51">
        <v>0</v>
      </c>
      <c r="DN38" s="51">
        <v>4128</v>
      </c>
      <c r="DO38" s="50">
        <f t="shared" si="15"/>
        <v>2.524770642201835</v>
      </c>
      <c r="DP38" s="49">
        <v>30</v>
      </c>
      <c r="DQ38" s="49">
        <v>0</v>
      </c>
      <c r="DR38" s="49">
        <v>0</v>
      </c>
      <c r="DS38" s="49">
        <v>0</v>
      </c>
      <c r="DT38" s="49">
        <v>0</v>
      </c>
      <c r="DU38" s="49">
        <v>1</v>
      </c>
      <c r="DV38" s="49">
        <v>0</v>
      </c>
      <c r="DW38" s="49">
        <v>0</v>
      </c>
      <c r="DX38" s="49">
        <v>5</v>
      </c>
      <c r="DY38" s="49">
        <v>20</v>
      </c>
      <c r="DZ38" s="49">
        <v>660</v>
      </c>
      <c r="EA38" s="51">
        <v>3889</v>
      </c>
      <c r="EB38" s="51">
        <v>4655</v>
      </c>
    </row>
    <row r="39" spans="1:132" s="3" customFormat="1">
      <c r="A39" s="3" t="s">
        <v>92</v>
      </c>
      <c r="B39" s="3" t="s">
        <v>377</v>
      </c>
      <c r="C39" s="3" t="s">
        <v>283</v>
      </c>
      <c r="D39" s="83" t="s">
        <v>188</v>
      </c>
      <c r="E39" s="37">
        <v>1820</v>
      </c>
      <c r="F39" s="37"/>
      <c r="G39" s="37"/>
      <c r="H39" s="36"/>
      <c r="I39" s="37"/>
      <c r="J39" s="37">
        <v>2314</v>
      </c>
      <c r="K39" s="36">
        <v>52</v>
      </c>
      <c r="L39" s="37">
        <v>2626</v>
      </c>
      <c r="M39" s="38">
        <f t="shared" si="8"/>
        <v>1.1348314606741574</v>
      </c>
      <c r="N39" s="39">
        <v>43466</v>
      </c>
      <c r="O39" s="39">
        <v>43830</v>
      </c>
      <c r="P39" s="40">
        <v>53</v>
      </c>
      <c r="Q39" s="40">
        <v>0</v>
      </c>
      <c r="R39" s="40">
        <v>0</v>
      </c>
      <c r="S39" s="40">
        <v>53</v>
      </c>
      <c r="T39" s="40">
        <v>0</v>
      </c>
      <c r="U39" s="40">
        <v>53</v>
      </c>
      <c r="V39" s="40">
        <v>0</v>
      </c>
      <c r="W39" s="40">
        <v>25</v>
      </c>
      <c r="X39" s="41">
        <v>83813</v>
      </c>
      <c r="Y39" s="42">
        <f t="shared" si="11"/>
        <v>36.219965427830594</v>
      </c>
      <c r="Z39" s="41">
        <v>0</v>
      </c>
      <c r="AA39" s="41">
        <v>0</v>
      </c>
      <c r="AB39" s="41">
        <v>0</v>
      </c>
      <c r="AC39" s="41">
        <v>9466</v>
      </c>
      <c r="AD39" s="41">
        <v>9466</v>
      </c>
      <c r="AE39" s="41">
        <v>93279</v>
      </c>
      <c r="AF39" s="41">
        <v>16348</v>
      </c>
      <c r="AG39" s="41">
        <v>109627</v>
      </c>
      <c r="AH39" s="41">
        <v>200</v>
      </c>
      <c r="AI39" s="41">
        <v>0</v>
      </c>
      <c r="AJ39" s="41">
        <v>0</v>
      </c>
      <c r="AK39" s="41">
        <v>200</v>
      </c>
      <c r="AL39" s="41">
        <v>0</v>
      </c>
      <c r="AM39" s="43">
        <v>0</v>
      </c>
      <c r="AN39" s="41">
        <v>0</v>
      </c>
      <c r="AO39" s="41">
        <v>0</v>
      </c>
      <c r="AP39" s="41">
        <v>5000</v>
      </c>
      <c r="AQ39" s="41">
        <v>5200</v>
      </c>
      <c r="AR39" s="41">
        <v>20348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5">
        <v>8200</v>
      </c>
      <c r="AY39" s="45">
        <v>1300</v>
      </c>
      <c r="AZ39" s="45">
        <v>3400</v>
      </c>
      <c r="BA39" s="45">
        <v>12900</v>
      </c>
      <c r="BB39" s="46">
        <f t="shared" si="12"/>
        <v>5.5747623163353497</v>
      </c>
      <c r="BC39" s="45">
        <v>70664</v>
      </c>
      <c r="BD39" s="45">
        <v>11418</v>
      </c>
      <c r="BE39" s="45">
        <v>82082</v>
      </c>
      <c r="BF39" s="45">
        <v>14018</v>
      </c>
      <c r="BG39" s="45">
        <v>109627</v>
      </c>
      <c r="BH39" s="45">
        <v>109000</v>
      </c>
      <c r="BI39" s="45">
        <v>1994</v>
      </c>
      <c r="BJ39" s="45">
        <v>0</v>
      </c>
      <c r="BK39" s="48">
        <v>8695</v>
      </c>
      <c r="BL39" s="48">
        <v>4331</v>
      </c>
      <c r="BM39" s="48">
        <v>13026</v>
      </c>
      <c r="BN39" s="48">
        <v>11693</v>
      </c>
      <c r="BO39" s="47">
        <v>654</v>
      </c>
      <c r="BP39" s="47">
        <v>153</v>
      </c>
      <c r="BQ39" s="47">
        <v>807</v>
      </c>
      <c r="BR39" s="47">
        <v>285</v>
      </c>
      <c r="BS39" s="47">
        <v>243</v>
      </c>
      <c r="BT39" s="47">
        <v>528</v>
      </c>
      <c r="BU39" s="48">
        <v>7959</v>
      </c>
      <c r="BV39" s="48">
        <v>34013</v>
      </c>
      <c r="BW39" s="47">
        <v>30</v>
      </c>
      <c r="BX39" s="47">
        <v>5</v>
      </c>
      <c r="BY39" s="47">
        <v>35</v>
      </c>
      <c r="BZ39" s="47">
        <v>51</v>
      </c>
      <c r="CA39" s="49"/>
      <c r="CB39" s="49"/>
      <c r="CC39" s="51">
        <v>1698</v>
      </c>
      <c r="CD39" s="50">
        <f t="shared" si="13"/>
        <v>0.73379429559204845</v>
      </c>
      <c r="CE39" s="51">
        <v>12589</v>
      </c>
      <c r="CF39" s="52" t="s">
        <v>489</v>
      </c>
      <c r="CG39" s="50">
        <f t="shared" si="9"/>
        <v>5.4403630077787382</v>
      </c>
      <c r="CH39" s="49">
        <v>12</v>
      </c>
      <c r="CI39" s="49">
        <v>352</v>
      </c>
      <c r="CJ39" s="52" t="s">
        <v>488</v>
      </c>
      <c r="CK39" s="51">
        <v>4425</v>
      </c>
      <c r="CL39" s="49">
        <v>14</v>
      </c>
      <c r="CM39" s="51">
        <v>4904</v>
      </c>
      <c r="CN39" s="51">
        <v>5125</v>
      </c>
      <c r="CO39" s="51">
        <v>10029</v>
      </c>
      <c r="CP39" s="49">
        <v>0</v>
      </c>
      <c r="CQ39" s="51">
        <v>14468</v>
      </c>
      <c r="CR39" s="50">
        <f t="shared" si="14"/>
        <v>6.2523768366464996</v>
      </c>
      <c r="CS39" s="50">
        <f t="shared" si="10"/>
        <v>1.1492572881086662</v>
      </c>
      <c r="CT39" s="49">
        <v>12</v>
      </c>
      <c r="CU39" s="49">
        <v>153</v>
      </c>
      <c r="CV39" s="49">
        <v>8</v>
      </c>
      <c r="CW39" s="49">
        <v>92</v>
      </c>
      <c r="CX39" s="49">
        <v>1</v>
      </c>
      <c r="CY39" s="49">
        <v>101</v>
      </c>
      <c r="CZ39" s="49">
        <v>4</v>
      </c>
      <c r="DA39" s="49">
        <v>337</v>
      </c>
      <c r="DB39" s="51">
        <v>1138</v>
      </c>
      <c r="DC39" s="49">
        <v>6</v>
      </c>
      <c r="DD39" s="51">
        <v>1481</v>
      </c>
      <c r="DE39" s="49">
        <v>0</v>
      </c>
      <c r="DF39" s="49">
        <v>0</v>
      </c>
      <c r="DG39" s="49">
        <v>0</v>
      </c>
      <c r="DH39" s="49">
        <v>0</v>
      </c>
      <c r="DI39" s="51">
        <v>101</v>
      </c>
      <c r="DJ39" s="49">
        <v>0</v>
      </c>
      <c r="DK39" s="49">
        <v>0</v>
      </c>
      <c r="DL39" s="49">
        <v>0</v>
      </c>
      <c r="DM39" s="51">
        <v>0</v>
      </c>
      <c r="DN39" s="51">
        <v>1481</v>
      </c>
      <c r="DO39" s="50">
        <f t="shared" si="15"/>
        <v>0.64001728608470176</v>
      </c>
      <c r="DP39" s="49">
        <v>48</v>
      </c>
      <c r="DQ39" s="49">
        <v>0</v>
      </c>
      <c r="DR39" s="49">
        <v>0</v>
      </c>
      <c r="DS39" s="49">
        <v>0</v>
      </c>
      <c r="DT39" s="49">
        <v>0</v>
      </c>
      <c r="DU39" s="49">
        <v>0</v>
      </c>
      <c r="DV39" s="49">
        <v>0</v>
      </c>
      <c r="DW39" s="49">
        <v>0</v>
      </c>
      <c r="DX39" s="49">
        <v>13</v>
      </c>
      <c r="DY39" s="49">
        <v>10</v>
      </c>
      <c r="DZ39" s="51">
        <v>4840</v>
      </c>
      <c r="EA39" s="51">
        <v>1575</v>
      </c>
      <c r="EB39" s="51">
        <v>11962</v>
      </c>
    </row>
    <row r="40" spans="1:132" s="3" customFormat="1">
      <c r="A40" s="3" t="s">
        <v>95</v>
      </c>
      <c r="B40" s="3" t="s">
        <v>95</v>
      </c>
      <c r="C40" s="3" t="s">
        <v>292</v>
      </c>
      <c r="D40" s="35" t="s">
        <v>188</v>
      </c>
      <c r="E40" s="37">
        <v>1092</v>
      </c>
      <c r="F40" s="37"/>
      <c r="G40" s="37">
        <v>115</v>
      </c>
      <c r="H40" s="36"/>
      <c r="I40" s="37"/>
      <c r="J40" s="37">
        <v>1374</v>
      </c>
      <c r="K40" s="36">
        <v>42</v>
      </c>
      <c r="L40" s="37">
        <v>3800</v>
      </c>
      <c r="M40" s="38">
        <f t="shared" si="8"/>
        <v>2.7656477438136826</v>
      </c>
      <c r="N40" s="39">
        <v>43647</v>
      </c>
      <c r="O40" s="39">
        <v>44012</v>
      </c>
      <c r="P40" s="40">
        <v>0</v>
      </c>
      <c r="Q40" s="40">
        <v>0</v>
      </c>
      <c r="R40" s="40">
        <v>32</v>
      </c>
      <c r="S40" s="40">
        <v>32</v>
      </c>
      <c r="T40" s="40">
        <v>3</v>
      </c>
      <c r="U40" s="40">
        <v>35</v>
      </c>
      <c r="V40" s="40">
        <v>0</v>
      </c>
      <c r="W40" s="40">
        <v>30</v>
      </c>
      <c r="X40" s="41">
        <v>44000</v>
      </c>
      <c r="Y40" s="42">
        <f t="shared" si="11"/>
        <v>32.02328966521106</v>
      </c>
      <c r="Z40" s="41">
        <v>0</v>
      </c>
      <c r="AA40" s="41">
        <v>0</v>
      </c>
      <c r="AB40" s="41">
        <v>0</v>
      </c>
      <c r="AC40" s="41">
        <v>12881</v>
      </c>
      <c r="AD40" s="41">
        <v>12881</v>
      </c>
      <c r="AE40" s="41">
        <v>56881</v>
      </c>
      <c r="AF40" s="41">
        <v>21551</v>
      </c>
      <c r="AG40" s="41">
        <v>78432</v>
      </c>
      <c r="AH40" s="41">
        <v>200</v>
      </c>
      <c r="AI40" s="41">
        <v>0</v>
      </c>
      <c r="AJ40" s="53"/>
      <c r="AK40" s="41">
        <v>200</v>
      </c>
      <c r="AL40" s="41">
        <v>0</v>
      </c>
      <c r="AM40" s="43">
        <v>390</v>
      </c>
      <c r="AN40" s="41">
        <v>0</v>
      </c>
      <c r="AO40" s="41">
        <v>390</v>
      </c>
      <c r="AP40" s="41">
        <v>4000</v>
      </c>
      <c r="AQ40" s="41">
        <v>4590</v>
      </c>
      <c r="AR40" s="41">
        <v>600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5">
        <v>7187</v>
      </c>
      <c r="AY40" s="45">
        <v>1294</v>
      </c>
      <c r="AZ40" s="45">
        <v>50</v>
      </c>
      <c r="BA40" s="45">
        <v>8531</v>
      </c>
      <c r="BB40" s="46">
        <f t="shared" si="12"/>
        <v>6.2088791848617175</v>
      </c>
      <c r="BC40" s="45">
        <v>40750</v>
      </c>
      <c r="BD40" s="45">
        <v>2966</v>
      </c>
      <c r="BE40" s="45">
        <v>43716</v>
      </c>
      <c r="BF40" s="45">
        <v>21929</v>
      </c>
      <c r="BG40" s="45">
        <v>78432</v>
      </c>
      <c r="BH40" s="45">
        <v>74176</v>
      </c>
      <c r="BI40" s="45">
        <v>4000</v>
      </c>
      <c r="BJ40" s="45">
        <v>0</v>
      </c>
      <c r="BK40" s="48">
        <v>19500</v>
      </c>
      <c r="BL40" s="47">
        <v>867</v>
      </c>
      <c r="BM40" s="48">
        <v>20367</v>
      </c>
      <c r="BN40" s="48">
        <v>16598</v>
      </c>
      <c r="BO40" s="47"/>
      <c r="BP40" s="47"/>
      <c r="BQ40" s="47">
        <v>594</v>
      </c>
      <c r="BR40" s="47"/>
      <c r="BS40" s="47"/>
      <c r="BT40" s="47">
        <v>677</v>
      </c>
      <c r="BU40" s="48">
        <v>9097</v>
      </c>
      <c r="BV40" s="48">
        <v>47333</v>
      </c>
      <c r="BW40" s="47">
        <v>6</v>
      </c>
      <c r="BX40" s="47">
        <v>0</v>
      </c>
      <c r="BY40" s="47">
        <v>6</v>
      </c>
      <c r="BZ40" s="47">
        <v>52</v>
      </c>
      <c r="CA40" s="49">
        <v>917</v>
      </c>
      <c r="CB40" s="49">
        <v>193</v>
      </c>
      <c r="CC40" s="51">
        <v>1110</v>
      </c>
      <c r="CD40" s="50">
        <f t="shared" si="13"/>
        <v>0.80786026200873362</v>
      </c>
      <c r="CE40" s="51">
        <v>9200</v>
      </c>
      <c r="CF40" s="52" t="s">
        <v>488</v>
      </c>
      <c r="CG40" s="50">
        <f t="shared" si="9"/>
        <v>6.6957787481804951</v>
      </c>
      <c r="CH40" s="49">
        <v>500</v>
      </c>
      <c r="CI40" s="51">
        <v>1100</v>
      </c>
      <c r="CJ40" s="52" t="s">
        <v>488</v>
      </c>
      <c r="CK40" s="51">
        <v>1786</v>
      </c>
      <c r="CL40" s="52"/>
      <c r="CM40" s="49"/>
      <c r="CN40" s="49"/>
      <c r="CO40" s="51">
        <v>15634</v>
      </c>
      <c r="CP40" s="49">
        <v>400</v>
      </c>
      <c r="CQ40" s="51">
        <v>17420</v>
      </c>
      <c r="CR40" s="50">
        <f t="shared" si="14"/>
        <v>12.678311499272198</v>
      </c>
      <c r="CS40" s="50">
        <f t="shared" si="10"/>
        <v>1.8934782608695653</v>
      </c>
      <c r="CT40" s="49">
        <v>351</v>
      </c>
      <c r="CU40" s="49">
        <v>315</v>
      </c>
      <c r="CV40" s="49">
        <v>100</v>
      </c>
      <c r="CW40" s="49">
        <v>25</v>
      </c>
      <c r="CX40" s="49">
        <v>2</v>
      </c>
      <c r="CY40" s="49">
        <v>127</v>
      </c>
      <c r="CZ40" s="49">
        <v>2</v>
      </c>
      <c r="DA40" s="49">
        <v>850</v>
      </c>
      <c r="DB40" s="49">
        <v>780</v>
      </c>
      <c r="DC40" s="49">
        <v>25</v>
      </c>
      <c r="DD40" s="51">
        <v>1655</v>
      </c>
      <c r="DE40" s="49">
        <v>2</v>
      </c>
      <c r="DF40" s="49">
        <v>1</v>
      </c>
      <c r="DG40" s="49">
        <v>1</v>
      </c>
      <c r="DH40" s="49">
        <v>4</v>
      </c>
      <c r="DI40" s="51">
        <v>131</v>
      </c>
      <c r="DJ40" s="49">
        <v>55</v>
      </c>
      <c r="DK40" s="49">
        <v>3</v>
      </c>
      <c r="DL40" s="49">
        <v>2</v>
      </c>
      <c r="DM40" s="51">
        <v>60</v>
      </c>
      <c r="DN40" s="51">
        <v>1715</v>
      </c>
      <c r="DO40" s="50">
        <f t="shared" si="15"/>
        <v>1.2481804949053856</v>
      </c>
      <c r="DP40" s="49">
        <v>1</v>
      </c>
      <c r="DQ40" s="49">
        <v>1</v>
      </c>
      <c r="DR40" s="49">
        <v>1</v>
      </c>
      <c r="DS40" s="49">
        <v>12</v>
      </c>
      <c r="DT40" s="49">
        <v>50</v>
      </c>
      <c r="DU40" s="49">
        <v>75</v>
      </c>
      <c r="DV40" s="49">
        <v>0</v>
      </c>
      <c r="DW40" s="49">
        <v>3</v>
      </c>
      <c r="DX40" s="49">
        <v>4</v>
      </c>
      <c r="DY40" s="49">
        <v>5</v>
      </c>
      <c r="DZ40" s="49">
        <v>120</v>
      </c>
      <c r="EA40" s="51">
        <v>1000</v>
      </c>
      <c r="EB40" s="51">
        <v>2404</v>
      </c>
    </row>
    <row r="41" spans="1:132" s="3" customFormat="1">
      <c r="A41" s="3" t="s">
        <v>97</v>
      </c>
      <c r="B41" s="3" t="s">
        <v>381</v>
      </c>
      <c r="C41" s="3" t="s">
        <v>293</v>
      </c>
      <c r="D41" s="35" t="s">
        <v>187</v>
      </c>
      <c r="E41" s="37">
        <v>585</v>
      </c>
      <c r="F41" s="37"/>
      <c r="G41" s="37">
        <v>156</v>
      </c>
      <c r="H41" s="36"/>
      <c r="I41" s="37"/>
      <c r="J41" s="37">
        <v>1932</v>
      </c>
      <c r="K41" s="36">
        <v>39</v>
      </c>
      <c r="L41" s="36">
        <v>784</v>
      </c>
      <c r="M41" s="38">
        <f t="shared" si="8"/>
        <v>0.40579710144927539</v>
      </c>
      <c r="N41" s="39">
        <v>43647</v>
      </c>
      <c r="O41" s="39">
        <v>44012</v>
      </c>
      <c r="P41" s="40">
        <v>13</v>
      </c>
      <c r="Q41" s="40">
        <v>0</v>
      </c>
      <c r="R41" s="40">
        <v>0</v>
      </c>
      <c r="S41" s="40">
        <v>13</v>
      </c>
      <c r="T41" s="40">
        <v>0</v>
      </c>
      <c r="U41" s="40">
        <v>13</v>
      </c>
      <c r="V41" s="40">
        <v>0</v>
      </c>
      <c r="W41" s="40">
        <v>4.5</v>
      </c>
      <c r="X41" s="41">
        <v>14000</v>
      </c>
      <c r="Y41" s="42">
        <f t="shared" si="11"/>
        <v>7.2463768115942031</v>
      </c>
      <c r="Z41" s="41">
        <v>0</v>
      </c>
      <c r="AA41" s="41">
        <v>0</v>
      </c>
      <c r="AB41" s="41">
        <v>0</v>
      </c>
      <c r="AC41" s="41">
        <v>6919</v>
      </c>
      <c r="AD41" s="41">
        <v>6919</v>
      </c>
      <c r="AE41" s="41">
        <v>20919</v>
      </c>
      <c r="AF41" s="41">
        <v>0</v>
      </c>
      <c r="AG41" s="41">
        <v>20919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3">
        <v>0</v>
      </c>
      <c r="AN41" s="41">
        <v>65</v>
      </c>
      <c r="AO41" s="41">
        <v>65</v>
      </c>
      <c r="AP41" s="41">
        <v>0</v>
      </c>
      <c r="AQ41" s="41">
        <v>65</v>
      </c>
      <c r="AR41" s="41">
        <v>950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5"/>
      <c r="AY41" s="45"/>
      <c r="AZ41" s="45"/>
      <c r="BA41" s="45">
        <v>2119</v>
      </c>
      <c r="BB41" s="46">
        <f t="shared" si="12"/>
        <v>1.0967908902691512</v>
      </c>
      <c r="BC41" s="45">
        <v>11140</v>
      </c>
      <c r="BD41" s="45">
        <v>363</v>
      </c>
      <c r="BE41" s="45">
        <v>11503</v>
      </c>
      <c r="BF41" s="45">
        <v>6163</v>
      </c>
      <c r="BG41" s="45">
        <v>20919</v>
      </c>
      <c r="BH41" s="45">
        <v>19785</v>
      </c>
      <c r="BI41" s="45">
        <v>0</v>
      </c>
      <c r="BJ41" s="45">
        <v>0</v>
      </c>
      <c r="BK41" s="47"/>
      <c r="BL41" s="47"/>
      <c r="BM41" s="48">
        <v>5167</v>
      </c>
      <c r="BN41" s="47">
        <v>841</v>
      </c>
      <c r="BO41" s="47">
        <v>151</v>
      </c>
      <c r="BP41" s="47">
        <v>70</v>
      </c>
      <c r="BQ41" s="47">
        <v>221</v>
      </c>
      <c r="BR41" s="47">
        <v>132</v>
      </c>
      <c r="BS41" s="47">
        <v>22</v>
      </c>
      <c r="BT41" s="47">
        <v>154</v>
      </c>
      <c r="BU41" s="47">
        <v>10741</v>
      </c>
      <c r="BV41" s="48">
        <v>17124</v>
      </c>
      <c r="BW41" s="47">
        <v>4</v>
      </c>
      <c r="BX41" s="47">
        <v>0</v>
      </c>
      <c r="BY41" s="47">
        <v>4</v>
      </c>
      <c r="BZ41" s="47">
        <v>51</v>
      </c>
      <c r="CA41" s="49"/>
      <c r="CB41" s="49"/>
      <c r="CC41" s="49">
        <v>349</v>
      </c>
      <c r="CD41" s="50">
        <f t="shared" si="13"/>
        <v>0.18064182194616976</v>
      </c>
      <c r="CE41" s="51">
        <v>1595</v>
      </c>
      <c r="CF41" s="52" t="s">
        <v>488</v>
      </c>
      <c r="CG41" s="50">
        <f t="shared" si="9"/>
        <v>0.82556935817805388</v>
      </c>
      <c r="CH41" s="49">
        <v>96</v>
      </c>
      <c r="CI41" s="49">
        <v>62</v>
      </c>
      <c r="CJ41" s="52" t="s">
        <v>488</v>
      </c>
      <c r="CK41" s="49">
        <v>155</v>
      </c>
      <c r="CL41" s="49">
        <v>5</v>
      </c>
      <c r="CM41" s="49"/>
      <c r="CN41" s="49"/>
      <c r="CO41" s="51">
        <v>1940</v>
      </c>
      <c r="CP41" s="49">
        <v>182</v>
      </c>
      <c r="CQ41" s="51">
        <v>2100</v>
      </c>
      <c r="CR41" s="50">
        <f t="shared" si="14"/>
        <v>1.0869565217391304</v>
      </c>
      <c r="CS41" s="50">
        <f t="shared" si="10"/>
        <v>1.3166144200626959</v>
      </c>
      <c r="CT41" s="49">
        <v>15</v>
      </c>
      <c r="CU41" s="49">
        <v>41</v>
      </c>
      <c r="CV41" s="49">
        <v>3</v>
      </c>
      <c r="CW41" s="49">
        <v>4</v>
      </c>
      <c r="CX41" s="49">
        <v>0</v>
      </c>
      <c r="CY41" s="49">
        <v>7</v>
      </c>
      <c r="CZ41" s="49">
        <v>0</v>
      </c>
      <c r="DA41" s="49">
        <v>216</v>
      </c>
      <c r="DB41" s="49">
        <v>63</v>
      </c>
      <c r="DC41" s="49">
        <v>0</v>
      </c>
      <c r="DD41" s="51">
        <v>279</v>
      </c>
      <c r="DE41" s="49">
        <v>0</v>
      </c>
      <c r="DF41" s="49">
        <v>0</v>
      </c>
      <c r="DG41" s="49">
        <v>0</v>
      </c>
      <c r="DH41" s="49">
        <v>0</v>
      </c>
      <c r="DI41" s="51">
        <v>7</v>
      </c>
      <c r="DJ41" s="49">
        <v>0</v>
      </c>
      <c r="DK41" s="49">
        <v>0</v>
      </c>
      <c r="DL41" s="49">
        <v>0</v>
      </c>
      <c r="DM41" s="51">
        <v>0</v>
      </c>
      <c r="DN41" s="51">
        <v>279</v>
      </c>
      <c r="DO41" s="50">
        <f t="shared" si="15"/>
        <v>0.14440993788819875</v>
      </c>
      <c r="DP41" s="49">
        <v>0</v>
      </c>
      <c r="DQ41" s="49">
        <v>0</v>
      </c>
      <c r="DR41" s="49">
        <v>0</v>
      </c>
      <c r="DS41" s="49">
        <v>0</v>
      </c>
      <c r="DT41" s="49">
        <v>0</v>
      </c>
      <c r="DU41" s="49">
        <v>0</v>
      </c>
      <c r="DV41" s="49">
        <v>0</v>
      </c>
      <c r="DW41" s="49">
        <v>0</v>
      </c>
      <c r="DX41" s="49">
        <v>1</v>
      </c>
      <c r="DY41" s="49">
        <v>10</v>
      </c>
      <c r="DZ41" s="49">
        <v>5</v>
      </c>
      <c r="EA41" s="49">
        <v>9</v>
      </c>
      <c r="EB41" s="51">
        <v>5033</v>
      </c>
    </row>
    <row r="42" spans="1:132" s="3" customFormat="1">
      <c r="A42" s="3" t="s">
        <v>101</v>
      </c>
      <c r="B42" s="3" t="s">
        <v>385</v>
      </c>
      <c r="C42" s="3" t="s">
        <v>282</v>
      </c>
      <c r="D42" s="35" t="s">
        <v>187</v>
      </c>
      <c r="E42" s="37">
        <v>408</v>
      </c>
      <c r="F42" s="37"/>
      <c r="G42" s="37"/>
      <c r="H42" s="35"/>
      <c r="I42" s="37"/>
      <c r="J42" s="37">
        <v>1099</v>
      </c>
      <c r="K42" s="36">
        <v>51</v>
      </c>
      <c r="L42" s="36">
        <v>900</v>
      </c>
      <c r="M42" s="38">
        <f t="shared" si="8"/>
        <v>0.81892629663330296</v>
      </c>
      <c r="N42" s="39">
        <v>43466</v>
      </c>
      <c r="O42" s="39">
        <v>43830</v>
      </c>
      <c r="P42" s="40">
        <v>8</v>
      </c>
      <c r="Q42" s="40">
        <v>0</v>
      </c>
      <c r="R42" s="40">
        <v>0</v>
      </c>
      <c r="S42" s="40">
        <v>8</v>
      </c>
      <c r="T42" s="40">
        <v>0</v>
      </c>
      <c r="U42" s="40">
        <v>8</v>
      </c>
      <c r="V42" s="40">
        <v>0</v>
      </c>
      <c r="W42" s="40">
        <v>4.5</v>
      </c>
      <c r="X42" s="41">
        <v>14000</v>
      </c>
      <c r="Y42" s="42">
        <f t="shared" si="11"/>
        <v>12.738853503184714</v>
      </c>
      <c r="Z42" s="41">
        <v>0</v>
      </c>
      <c r="AA42" s="41">
        <v>0</v>
      </c>
      <c r="AB42" s="41">
        <v>0</v>
      </c>
      <c r="AC42" s="41">
        <v>1400</v>
      </c>
      <c r="AD42" s="41">
        <v>1400</v>
      </c>
      <c r="AE42" s="41">
        <v>15400</v>
      </c>
      <c r="AF42" s="41">
        <v>0</v>
      </c>
      <c r="AG42" s="41">
        <v>15400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3">
        <v>0</v>
      </c>
      <c r="AN42" s="41">
        <v>0</v>
      </c>
      <c r="AO42" s="41">
        <v>0</v>
      </c>
      <c r="AP42" s="41">
        <v>14000</v>
      </c>
      <c r="AQ42" s="41">
        <v>14000</v>
      </c>
      <c r="AR42" s="41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5">
        <v>1100</v>
      </c>
      <c r="AY42" s="45">
        <v>0</v>
      </c>
      <c r="AZ42" s="45">
        <v>70</v>
      </c>
      <c r="BA42" s="45">
        <v>1170</v>
      </c>
      <c r="BB42" s="46">
        <f t="shared" si="12"/>
        <v>1.064604185623294</v>
      </c>
      <c r="BC42" s="45"/>
      <c r="BD42" s="45"/>
      <c r="BE42" s="45">
        <v>8320</v>
      </c>
      <c r="BF42" s="45">
        <v>0</v>
      </c>
      <c r="BG42" s="45">
        <v>15400</v>
      </c>
      <c r="BH42" s="45">
        <v>9490</v>
      </c>
      <c r="BI42" s="45">
        <v>0</v>
      </c>
      <c r="BJ42" s="45">
        <v>0</v>
      </c>
      <c r="BK42" s="48">
        <v>3250</v>
      </c>
      <c r="BL42" s="48">
        <v>1170</v>
      </c>
      <c r="BM42" s="48">
        <v>4420</v>
      </c>
      <c r="BN42" s="47">
        <v>0</v>
      </c>
      <c r="BO42" s="47">
        <v>93</v>
      </c>
      <c r="BP42" s="47">
        <v>21</v>
      </c>
      <c r="BQ42" s="47">
        <v>114</v>
      </c>
      <c r="BR42" s="47">
        <v>76</v>
      </c>
      <c r="BS42" s="47">
        <v>11</v>
      </c>
      <c r="BT42" s="47">
        <v>87</v>
      </c>
      <c r="BU42" s="47">
        <v>0</v>
      </c>
      <c r="BV42" s="48">
        <v>4621</v>
      </c>
      <c r="BW42" s="47">
        <v>12</v>
      </c>
      <c r="BX42" s="47">
        <v>2</v>
      </c>
      <c r="BY42" s="47">
        <v>14</v>
      </c>
      <c r="BZ42" s="47">
        <v>51</v>
      </c>
      <c r="CA42" s="49">
        <v>442</v>
      </c>
      <c r="CB42" s="49">
        <v>45</v>
      </c>
      <c r="CC42" s="49">
        <v>487</v>
      </c>
      <c r="CD42" s="50">
        <f t="shared" si="13"/>
        <v>0.44313011828935395</v>
      </c>
      <c r="CE42" s="49">
        <v>816</v>
      </c>
      <c r="CF42" s="52" t="s">
        <v>488</v>
      </c>
      <c r="CG42" s="50">
        <f t="shared" si="9"/>
        <v>0.7424931756141947</v>
      </c>
      <c r="CH42" s="52"/>
      <c r="CI42" s="49">
        <v>204</v>
      </c>
      <c r="CJ42" s="52" t="s">
        <v>488</v>
      </c>
      <c r="CK42" s="49">
        <v>0</v>
      </c>
      <c r="CL42" s="49">
        <v>3</v>
      </c>
      <c r="CM42" s="49">
        <v>240</v>
      </c>
      <c r="CN42" s="49">
        <v>73</v>
      </c>
      <c r="CO42" s="49">
        <v>313</v>
      </c>
      <c r="CP42" s="49"/>
      <c r="CQ42" s="49">
        <v>316</v>
      </c>
      <c r="CR42" s="50">
        <f t="shared" si="14"/>
        <v>0.28753412192902639</v>
      </c>
      <c r="CS42" s="50">
        <f t="shared" si="10"/>
        <v>0.38725490196078433</v>
      </c>
      <c r="CT42" s="49">
        <v>1</v>
      </c>
      <c r="CU42" s="49">
        <v>4</v>
      </c>
      <c r="CV42" s="49">
        <v>4</v>
      </c>
      <c r="CW42" s="49">
        <v>1</v>
      </c>
      <c r="CX42" s="49">
        <v>1</v>
      </c>
      <c r="CY42" s="49">
        <v>6</v>
      </c>
      <c r="CZ42" s="49">
        <v>4</v>
      </c>
      <c r="DA42" s="49">
        <v>225</v>
      </c>
      <c r="DB42" s="49">
        <v>50</v>
      </c>
      <c r="DC42" s="49">
        <v>10</v>
      </c>
      <c r="DD42" s="51">
        <v>285</v>
      </c>
      <c r="DE42" s="49">
        <v>0</v>
      </c>
      <c r="DF42" s="49">
        <v>0</v>
      </c>
      <c r="DG42" s="49">
        <v>0</v>
      </c>
      <c r="DH42" s="49">
        <v>0</v>
      </c>
      <c r="DI42" s="51">
        <v>6</v>
      </c>
      <c r="DJ42" s="49">
        <v>0</v>
      </c>
      <c r="DK42" s="49">
        <v>0</v>
      </c>
      <c r="DL42" s="49">
        <v>0</v>
      </c>
      <c r="DM42" s="51">
        <v>0</v>
      </c>
      <c r="DN42" s="51">
        <v>285</v>
      </c>
      <c r="DO42" s="50">
        <f t="shared" si="15"/>
        <v>0.25932666060054593</v>
      </c>
      <c r="DP42" s="49">
        <v>20</v>
      </c>
      <c r="DQ42" s="49">
        <v>1</v>
      </c>
      <c r="DR42" s="49">
        <v>0</v>
      </c>
      <c r="DS42" s="49">
        <v>3</v>
      </c>
      <c r="DT42" s="49">
        <v>7</v>
      </c>
      <c r="DU42" s="49">
        <v>3</v>
      </c>
      <c r="DV42" s="49">
        <v>2</v>
      </c>
      <c r="DW42" s="49">
        <v>2</v>
      </c>
      <c r="DX42" s="49">
        <v>1</v>
      </c>
      <c r="DY42" s="49">
        <v>3</v>
      </c>
      <c r="DZ42" s="49">
        <v>6</v>
      </c>
      <c r="EA42" s="49">
        <v>170</v>
      </c>
      <c r="EB42" s="49">
        <v>120</v>
      </c>
    </row>
    <row r="43" spans="1:132" s="3" customFormat="1">
      <c r="A43" s="3" t="s">
        <v>106</v>
      </c>
      <c r="B43" s="3" t="s">
        <v>390</v>
      </c>
      <c r="C43" s="3" t="s">
        <v>293</v>
      </c>
      <c r="D43" s="35" t="s">
        <v>188</v>
      </c>
      <c r="E43" s="37">
        <v>800</v>
      </c>
      <c r="F43" s="37"/>
      <c r="G43" s="37"/>
      <c r="H43" s="36"/>
      <c r="I43" s="37"/>
      <c r="J43" s="37">
        <v>1806</v>
      </c>
      <c r="K43" s="36">
        <v>40</v>
      </c>
      <c r="L43" s="37">
        <v>4000</v>
      </c>
      <c r="M43" s="38">
        <f t="shared" si="8"/>
        <v>2.2148394241417497</v>
      </c>
      <c r="N43" s="39">
        <v>43739</v>
      </c>
      <c r="O43" s="39">
        <v>44104</v>
      </c>
      <c r="P43" s="40">
        <v>0</v>
      </c>
      <c r="Q43" s="40">
        <v>24</v>
      </c>
      <c r="R43" s="40">
        <v>0</v>
      </c>
      <c r="S43" s="40">
        <v>24</v>
      </c>
      <c r="T43" s="40">
        <v>1</v>
      </c>
      <c r="U43" s="40">
        <v>25</v>
      </c>
      <c r="V43" s="40">
        <v>2.75</v>
      </c>
      <c r="W43" s="40">
        <v>4</v>
      </c>
      <c r="X43" s="41">
        <v>1000</v>
      </c>
      <c r="Y43" s="42">
        <f t="shared" si="11"/>
        <v>0.55370985603543743</v>
      </c>
      <c r="Z43" s="41">
        <v>0</v>
      </c>
      <c r="AA43" s="41">
        <v>0</v>
      </c>
      <c r="AB43" s="41">
        <v>0</v>
      </c>
      <c r="AC43" s="41">
        <v>86743</v>
      </c>
      <c r="AD43" s="41">
        <v>86743</v>
      </c>
      <c r="AE43" s="41">
        <v>87743</v>
      </c>
      <c r="AF43" s="41">
        <v>0</v>
      </c>
      <c r="AG43" s="41">
        <v>87743</v>
      </c>
      <c r="AH43" s="41">
        <v>200</v>
      </c>
      <c r="AI43" s="41">
        <v>0</v>
      </c>
      <c r="AJ43" s="41">
        <v>0</v>
      </c>
      <c r="AK43" s="41">
        <v>200</v>
      </c>
      <c r="AL43" s="41">
        <v>0</v>
      </c>
      <c r="AM43" s="43">
        <v>0</v>
      </c>
      <c r="AN43" s="41">
        <v>0</v>
      </c>
      <c r="AO43" s="41">
        <v>0</v>
      </c>
      <c r="AP43" s="41">
        <v>7237</v>
      </c>
      <c r="AQ43" s="41">
        <v>7437</v>
      </c>
      <c r="AR43" s="41">
        <v>2400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5">
        <v>4098</v>
      </c>
      <c r="AY43" s="45">
        <v>771</v>
      </c>
      <c r="AZ43" s="45">
        <v>0</v>
      </c>
      <c r="BA43" s="45">
        <v>4869</v>
      </c>
      <c r="BB43" s="46">
        <f t="shared" si="12"/>
        <v>2.6960132890365447</v>
      </c>
      <c r="BC43" s="45">
        <v>25569</v>
      </c>
      <c r="BD43" s="45">
        <v>1959</v>
      </c>
      <c r="BE43" s="45">
        <v>27528</v>
      </c>
      <c r="BF43" s="45">
        <v>40291</v>
      </c>
      <c r="BG43" s="45">
        <v>87743</v>
      </c>
      <c r="BH43" s="45">
        <v>72688</v>
      </c>
      <c r="BI43" s="45">
        <v>7237</v>
      </c>
      <c r="BJ43" s="45">
        <v>23955</v>
      </c>
      <c r="BK43" s="48">
        <v>8885</v>
      </c>
      <c r="BL43" s="48">
        <v>3926</v>
      </c>
      <c r="BM43" s="48">
        <v>12811</v>
      </c>
      <c r="BN43" s="48">
        <v>17438</v>
      </c>
      <c r="BO43" s="47"/>
      <c r="BP43" s="47"/>
      <c r="BQ43" s="48">
        <v>2171</v>
      </c>
      <c r="BR43" s="47">
        <v>505</v>
      </c>
      <c r="BS43" s="47">
        <v>55</v>
      </c>
      <c r="BT43" s="47">
        <v>560</v>
      </c>
      <c r="BU43" s="48">
        <v>19827</v>
      </c>
      <c r="BV43" s="48">
        <v>52807</v>
      </c>
      <c r="BW43" s="47">
        <v>4</v>
      </c>
      <c r="BX43" s="47">
        <v>0</v>
      </c>
      <c r="BY43" s="47">
        <v>4</v>
      </c>
      <c r="BZ43" s="47">
        <v>51</v>
      </c>
      <c r="CA43" s="49">
        <v>755</v>
      </c>
      <c r="CB43" s="49">
        <v>50</v>
      </c>
      <c r="CC43" s="51">
        <v>1650</v>
      </c>
      <c r="CD43" s="50">
        <f t="shared" si="13"/>
        <v>0.91362126245847175</v>
      </c>
      <c r="CE43" s="51">
        <v>3932</v>
      </c>
      <c r="CF43" s="52" t="s">
        <v>489</v>
      </c>
      <c r="CG43" s="50">
        <f t="shared" si="9"/>
        <v>2.1771871539313401</v>
      </c>
      <c r="CH43" s="49">
        <v>0</v>
      </c>
      <c r="CI43" s="49">
        <v>180</v>
      </c>
      <c r="CJ43" s="52" t="s">
        <v>488</v>
      </c>
      <c r="CK43" s="49">
        <v>964</v>
      </c>
      <c r="CL43" s="49">
        <v>0</v>
      </c>
      <c r="CM43" s="49"/>
      <c r="CN43" s="49"/>
      <c r="CO43" s="51">
        <v>3999</v>
      </c>
      <c r="CP43" s="49">
        <v>0</v>
      </c>
      <c r="CQ43" s="51">
        <v>4963</v>
      </c>
      <c r="CR43" s="50">
        <f t="shared" si="14"/>
        <v>2.748062015503876</v>
      </c>
      <c r="CS43" s="50">
        <f t="shared" si="10"/>
        <v>1.2622075279755849</v>
      </c>
      <c r="CT43" s="49">
        <v>21</v>
      </c>
      <c r="CU43" s="49">
        <v>63</v>
      </c>
      <c r="CV43" s="49">
        <v>75</v>
      </c>
      <c r="CW43" s="49">
        <v>64</v>
      </c>
      <c r="CX43" s="49">
        <v>0</v>
      </c>
      <c r="CY43" s="49">
        <v>139</v>
      </c>
      <c r="CZ43" s="49">
        <v>75</v>
      </c>
      <c r="DA43" s="49">
        <v>746</v>
      </c>
      <c r="DB43" s="49">
        <v>377</v>
      </c>
      <c r="DC43" s="49">
        <v>0</v>
      </c>
      <c r="DD43" s="51">
        <v>1123</v>
      </c>
      <c r="DE43" s="49">
        <v>0</v>
      </c>
      <c r="DF43" s="49">
        <v>15</v>
      </c>
      <c r="DG43" s="49">
        <v>0</v>
      </c>
      <c r="DH43" s="49">
        <v>15</v>
      </c>
      <c r="DI43" s="51">
        <v>154</v>
      </c>
      <c r="DJ43" s="49">
        <v>0</v>
      </c>
      <c r="DK43" s="49">
        <v>45</v>
      </c>
      <c r="DL43" s="49">
        <v>0</v>
      </c>
      <c r="DM43" s="51">
        <v>45</v>
      </c>
      <c r="DN43" s="51">
        <v>1168</v>
      </c>
      <c r="DO43" s="50">
        <f t="shared" si="15"/>
        <v>0.64673311184939097</v>
      </c>
      <c r="DP43" s="49">
        <v>25</v>
      </c>
      <c r="DQ43" s="49">
        <v>0</v>
      </c>
      <c r="DR43" s="49">
        <v>0</v>
      </c>
      <c r="DS43" s="49">
        <v>4</v>
      </c>
      <c r="DT43" s="49">
        <v>200</v>
      </c>
      <c r="DU43" s="49">
        <v>0</v>
      </c>
      <c r="DV43" s="49">
        <v>0</v>
      </c>
      <c r="DW43" s="49">
        <v>0</v>
      </c>
      <c r="DX43" s="49">
        <v>4</v>
      </c>
      <c r="DY43" s="49">
        <v>125</v>
      </c>
      <c r="DZ43" s="49">
        <v>260</v>
      </c>
      <c r="EA43" s="51">
        <v>4777</v>
      </c>
      <c r="EB43" s="51">
        <v>7304</v>
      </c>
    </row>
    <row r="44" spans="1:132" s="3" customFormat="1">
      <c r="A44" s="3" t="s">
        <v>107</v>
      </c>
      <c r="B44" s="3" t="s">
        <v>391</v>
      </c>
      <c r="C44" s="3" t="s">
        <v>287</v>
      </c>
      <c r="D44" s="83" t="s">
        <v>187</v>
      </c>
      <c r="E44" s="37">
        <v>644</v>
      </c>
      <c r="F44" s="37"/>
      <c r="G44" s="37">
        <v>252</v>
      </c>
      <c r="H44" s="36"/>
      <c r="I44" s="37"/>
      <c r="J44" s="37">
        <v>1800</v>
      </c>
      <c r="K44" s="36">
        <v>29</v>
      </c>
      <c r="L44" s="36">
        <v>420</v>
      </c>
      <c r="M44" s="38">
        <f t="shared" si="8"/>
        <v>0.23333333333333334</v>
      </c>
      <c r="N44" s="39">
        <v>43831</v>
      </c>
      <c r="O44" s="39">
        <v>44196</v>
      </c>
      <c r="P44" s="40">
        <v>9</v>
      </c>
      <c r="Q44" s="40">
        <v>17</v>
      </c>
      <c r="R44" s="40">
        <v>0</v>
      </c>
      <c r="S44" s="40">
        <v>26</v>
      </c>
      <c r="T44" s="40">
        <v>0.75</v>
      </c>
      <c r="U44" s="40">
        <v>26.75</v>
      </c>
      <c r="V44" s="40">
        <v>0</v>
      </c>
      <c r="W44" s="40">
        <v>4</v>
      </c>
      <c r="X44" s="41">
        <v>27091</v>
      </c>
      <c r="Y44" s="42">
        <f t="shared" si="11"/>
        <v>15.050555555555556</v>
      </c>
      <c r="Z44" s="41">
        <v>0</v>
      </c>
      <c r="AA44" s="41">
        <v>0</v>
      </c>
      <c r="AB44" s="41">
        <v>0</v>
      </c>
      <c r="AC44" s="41">
        <v>1567</v>
      </c>
      <c r="AD44" s="41">
        <v>1567</v>
      </c>
      <c r="AE44" s="41">
        <v>28658</v>
      </c>
      <c r="AF44" s="41">
        <v>0</v>
      </c>
      <c r="AG44" s="41">
        <v>28658</v>
      </c>
      <c r="AH44" s="41">
        <v>200</v>
      </c>
      <c r="AI44" s="41">
        <v>0</v>
      </c>
      <c r="AJ44" s="41">
        <v>0</v>
      </c>
      <c r="AK44" s="41">
        <v>200</v>
      </c>
      <c r="AL44" s="41">
        <v>0</v>
      </c>
      <c r="AM44" s="43">
        <v>600</v>
      </c>
      <c r="AN44" s="41">
        <v>0</v>
      </c>
      <c r="AO44" s="41">
        <v>600</v>
      </c>
      <c r="AP44" s="41">
        <v>0</v>
      </c>
      <c r="AQ44" s="41">
        <v>800</v>
      </c>
      <c r="AR44" s="41">
        <v>500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5">
        <v>2814</v>
      </c>
      <c r="AY44" s="45">
        <v>284</v>
      </c>
      <c r="AZ44" s="45">
        <v>0</v>
      </c>
      <c r="BA44" s="45">
        <v>3098</v>
      </c>
      <c r="BB44" s="46">
        <f t="shared" si="12"/>
        <v>1.721111111111111</v>
      </c>
      <c r="BC44" s="45">
        <v>17477</v>
      </c>
      <c r="BD44" s="45">
        <v>1353</v>
      </c>
      <c r="BE44" s="45">
        <v>18830</v>
      </c>
      <c r="BF44" s="45">
        <v>5163</v>
      </c>
      <c r="BG44" s="45">
        <v>28658</v>
      </c>
      <c r="BH44" s="45">
        <v>27091</v>
      </c>
      <c r="BI44" s="45">
        <v>0</v>
      </c>
      <c r="BJ44" s="45">
        <v>0</v>
      </c>
      <c r="BK44" s="48">
        <v>2277</v>
      </c>
      <c r="BL44" s="48">
        <v>2935</v>
      </c>
      <c r="BM44" s="48">
        <v>5212</v>
      </c>
      <c r="BN44" s="48">
        <v>16598</v>
      </c>
      <c r="BO44" s="47">
        <v>245</v>
      </c>
      <c r="BP44" s="47">
        <v>234</v>
      </c>
      <c r="BQ44" s="47">
        <v>479</v>
      </c>
      <c r="BR44" s="47">
        <v>208</v>
      </c>
      <c r="BS44" s="47">
        <v>151</v>
      </c>
      <c r="BT44" s="47">
        <v>359</v>
      </c>
      <c r="BU44" s="48">
        <v>9097</v>
      </c>
      <c r="BV44" s="48">
        <v>31745</v>
      </c>
      <c r="BW44" s="47">
        <v>0</v>
      </c>
      <c r="BX44" s="47">
        <v>0</v>
      </c>
      <c r="BY44" s="47">
        <v>0</v>
      </c>
      <c r="BZ44" s="47">
        <v>51</v>
      </c>
      <c r="CA44" s="49"/>
      <c r="CB44" s="49"/>
      <c r="CC44" s="49">
        <v>450</v>
      </c>
      <c r="CD44" s="50">
        <f t="shared" si="13"/>
        <v>0.25</v>
      </c>
      <c r="CE44" s="49">
        <v>915</v>
      </c>
      <c r="CF44" s="52" t="s">
        <v>489</v>
      </c>
      <c r="CG44" s="50">
        <f t="shared" si="9"/>
        <v>0.5083333333333333</v>
      </c>
      <c r="CH44" s="49">
        <v>224</v>
      </c>
      <c r="CI44" s="49">
        <v>597</v>
      </c>
      <c r="CJ44" s="52" t="s">
        <v>489</v>
      </c>
      <c r="CK44" s="49">
        <v>500</v>
      </c>
      <c r="CL44" s="49">
        <v>490</v>
      </c>
      <c r="CM44" s="49">
        <v>907</v>
      </c>
      <c r="CN44" s="49">
        <v>2350</v>
      </c>
      <c r="CO44" s="51">
        <v>3257</v>
      </c>
      <c r="CP44" s="49">
        <v>0</v>
      </c>
      <c r="CQ44" s="51">
        <v>4247</v>
      </c>
      <c r="CR44" s="50">
        <f t="shared" si="14"/>
        <v>2.3594444444444442</v>
      </c>
      <c r="CS44" s="50">
        <f t="shared" si="10"/>
        <v>4.6415300546448091</v>
      </c>
      <c r="CT44" s="49">
        <v>54</v>
      </c>
      <c r="CU44" s="49">
        <v>128</v>
      </c>
      <c r="CV44" s="49">
        <v>13</v>
      </c>
      <c r="CW44" s="49">
        <v>21</v>
      </c>
      <c r="CX44" s="49">
        <v>0</v>
      </c>
      <c r="CY44" s="49">
        <v>34</v>
      </c>
      <c r="CZ44" s="49">
        <v>4</v>
      </c>
      <c r="DA44" s="49">
        <v>86</v>
      </c>
      <c r="DB44" s="49">
        <v>404</v>
      </c>
      <c r="DC44" s="49">
        <v>0</v>
      </c>
      <c r="DD44" s="51">
        <v>490</v>
      </c>
      <c r="DE44" s="49">
        <v>12</v>
      </c>
      <c r="DF44" s="49">
        <v>2</v>
      </c>
      <c r="DG44" s="49">
        <v>7</v>
      </c>
      <c r="DH44" s="49">
        <v>21</v>
      </c>
      <c r="DI44" s="51">
        <v>55</v>
      </c>
      <c r="DJ44" s="49">
        <v>150</v>
      </c>
      <c r="DK44" s="49">
        <v>51</v>
      </c>
      <c r="DL44" s="49">
        <v>129</v>
      </c>
      <c r="DM44" s="51">
        <v>330</v>
      </c>
      <c r="DN44" s="51">
        <v>820</v>
      </c>
      <c r="DO44" s="50">
        <f t="shared" si="15"/>
        <v>0.45555555555555555</v>
      </c>
      <c r="DP44" s="49">
        <v>0</v>
      </c>
      <c r="DQ44" s="49">
        <v>0</v>
      </c>
      <c r="DR44" s="49">
        <v>0</v>
      </c>
      <c r="DS44" s="49">
        <v>2</v>
      </c>
      <c r="DT44" s="49">
        <v>65</v>
      </c>
      <c r="DU44" s="49">
        <v>10</v>
      </c>
      <c r="DV44" s="49">
        <v>0</v>
      </c>
      <c r="DW44" s="49">
        <v>0</v>
      </c>
      <c r="DX44" s="49">
        <v>2</v>
      </c>
      <c r="DY44" s="49">
        <v>4</v>
      </c>
      <c r="DZ44" s="49">
        <v>51</v>
      </c>
      <c r="EA44" s="49">
        <v>100</v>
      </c>
      <c r="EB44" s="51">
        <v>1482</v>
      </c>
    </row>
    <row r="45" spans="1:132" s="3" customFormat="1">
      <c r="A45" s="3" t="s">
        <v>108</v>
      </c>
      <c r="B45" s="3" t="s">
        <v>392</v>
      </c>
      <c r="C45" s="3" t="s">
        <v>283</v>
      </c>
      <c r="D45" s="35" t="s">
        <v>188</v>
      </c>
      <c r="E45" s="37">
        <v>1040</v>
      </c>
      <c r="F45" s="37"/>
      <c r="G45" s="37"/>
      <c r="H45" s="35"/>
      <c r="I45" s="37"/>
      <c r="J45" s="37">
        <v>1068</v>
      </c>
      <c r="K45" s="36">
        <v>52</v>
      </c>
      <c r="L45" s="37">
        <v>2260</v>
      </c>
      <c r="M45" s="38">
        <f t="shared" si="8"/>
        <v>2.1161048689138577</v>
      </c>
      <c r="N45" s="39">
        <v>43466</v>
      </c>
      <c r="O45" s="39">
        <v>43830</v>
      </c>
      <c r="P45" s="40">
        <v>0</v>
      </c>
      <c r="Q45" s="40">
        <v>0</v>
      </c>
      <c r="R45" s="40">
        <v>25</v>
      </c>
      <c r="S45" s="40">
        <v>25</v>
      </c>
      <c r="T45" s="40">
        <v>0</v>
      </c>
      <c r="U45" s="40">
        <v>25</v>
      </c>
      <c r="V45" s="40">
        <v>4</v>
      </c>
      <c r="W45" s="40">
        <v>12</v>
      </c>
      <c r="X45" s="41">
        <v>34000</v>
      </c>
      <c r="Y45" s="42">
        <f t="shared" si="11"/>
        <v>31.835205992509362</v>
      </c>
      <c r="Z45" s="41">
        <v>0</v>
      </c>
      <c r="AA45" s="41">
        <v>0</v>
      </c>
      <c r="AB45" s="41">
        <v>0</v>
      </c>
      <c r="AC45" s="41">
        <v>33087</v>
      </c>
      <c r="AD45" s="41">
        <v>33087</v>
      </c>
      <c r="AE45" s="41">
        <v>67087</v>
      </c>
      <c r="AF45" s="41">
        <v>86</v>
      </c>
      <c r="AG45" s="41">
        <v>67173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390</v>
      </c>
      <c r="AN45" s="41">
        <v>0</v>
      </c>
      <c r="AO45" s="41">
        <v>390</v>
      </c>
      <c r="AP45" s="41">
        <v>3000</v>
      </c>
      <c r="AQ45" s="41">
        <v>3390</v>
      </c>
      <c r="AR45" s="41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5">
        <v>4477</v>
      </c>
      <c r="AY45" s="45">
        <v>752</v>
      </c>
      <c r="AZ45" s="45">
        <v>1409</v>
      </c>
      <c r="BA45" s="45">
        <v>6638</v>
      </c>
      <c r="BB45" s="46">
        <f t="shared" si="12"/>
        <v>6.2153558052434459</v>
      </c>
      <c r="BC45" s="45">
        <v>27388</v>
      </c>
      <c r="BD45" s="45">
        <v>3678</v>
      </c>
      <c r="BE45" s="45">
        <v>31066</v>
      </c>
      <c r="BF45" s="45">
        <v>39700</v>
      </c>
      <c r="BG45" s="45">
        <v>67173</v>
      </c>
      <c r="BH45" s="45">
        <v>77404</v>
      </c>
      <c r="BI45" s="45">
        <v>1767</v>
      </c>
      <c r="BJ45" s="45">
        <v>26008</v>
      </c>
      <c r="BK45" s="47"/>
      <c r="BL45" s="47"/>
      <c r="BM45" s="48">
        <v>9433</v>
      </c>
      <c r="BN45" s="48">
        <v>11693</v>
      </c>
      <c r="BO45" s="47"/>
      <c r="BP45" s="47"/>
      <c r="BQ45" s="47">
        <v>938</v>
      </c>
      <c r="BR45" s="47"/>
      <c r="BS45" s="47"/>
      <c r="BT45" s="47">
        <v>476</v>
      </c>
      <c r="BU45" s="48">
        <v>0</v>
      </c>
      <c r="BV45" s="48">
        <v>22540</v>
      </c>
      <c r="BW45" s="47">
        <v>15</v>
      </c>
      <c r="BX45" s="47">
        <v>0</v>
      </c>
      <c r="BY45" s="47">
        <v>31</v>
      </c>
      <c r="BZ45" s="47">
        <v>52</v>
      </c>
      <c r="CA45" s="49"/>
      <c r="CB45" s="49"/>
      <c r="CC45" s="49">
        <v>391</v>
      </c>
      <c r="CD45" s="50">
        <f t="shared" si="13"/>
        <v>0.36610486891385768</v>
      </c>
      <c r="CE45" s="51">
        <v>4000</v>
      </c>
      <c r="CF45" s="52" t="s">
        <v>488</v>
      </c>
      <c r="CG45" s="50">
        <f t="shared" si="9"/>
        <v>3.7453183520599249</v>
      </c>
      <c r="CH45" s="51">
        <v>1200</v>
      </c>
      <c r="CI45" s="49">
        <v>520</v>
      </c>
      <c r="CJ45" s="52" t="s">
        <v>488</v>
      </c>
      <c r="CK45" s="51">
        <v>1029</v>
      </c>
      <c r="CL45" s="49">
        <v>40</v>
      </c>
      <c r="CM45" s="49"/>
      <c r="CN45" s="49"/>
      <c r="CO45" s="51">
        <v>7706</v>
      </c>
      <c r="CP45" s="49">
        <v>0</v>
      </c>
      <c r="CQ45" s="51">
        <v>8775</v>
      </c>
      <c r="CR45" s="50">
        <f t="shared" si="14"/>
        <v>8.2162921348314608</v>
      </c>
      <c r="CS45" s="50">
        <f t="shared" si="10"/>
        <v>2.1937500000000001</v>
      </c>
      <c r="CT45" s="49">
        <v>164</v>
      </c>
      <c r="CU45" s="49">
        <v>210</v>
      </c>
      <c r="CV45" s="49">
        <v>16</v>
      </c>
      <c r="CW45" s="49">
        <v>40</v>
      </c>
      <c r="CX45" s="49">
        <v>0</v>
      </c>
      <c r="CY45" s="49">
        <v>56</v>
      </c>
      <c r="CZ45" s="49">
        <v>5</v>
      </c>
      <c r="DA45" s="49">
        <v>221</v>
      </c>
      <c r="DB45" s="49">
        <v>563</v>
      </c>
      <c r="DC45" s="49">
        <v>0</v>
      </c>
      <c r="DD45" s="51">
        <v>784</v>
      </c>
      <c r="DE45" s="49">
        <v>0</v>
      </c>
      <c r="DF45" s="49">
        <v>0</v>
      </c>
      <c r="DG45" s="49">
        <v>0</v>
      </c>
      <c r="DH45" s="49">
        <v>0</v>
      </c>
      <c r="DI45" s="51">
        <v>56</v>
      </c>
      <c r="DJ45" s="49">
        <v>0</v>
      </c>
      <c r="DK45" s="49">
        <v>0</v>
      </c>
      <c r="DL45" s="49">
        <v>0</v>
      </c>
      <c r="DM45" s="51">
        <v>0</v>
      </c>
      <c r="DN45" s="51">
        <v>784</v>
      </c>
      <c r="DO45" s="50">
        <f t="shared" si="15"/>
        <v>0.73408239700374533</v>
      </c>
      <c r="DP45" s="49">
        <v>21</v>
      </c>
      <c r="DQ45" s="49">
        <v>0</v>
      </c>
      <c r="DR45" s="49">
        <v>0</v>
      </c>
      <c r="DS45" s="49">
        <v>0</v>
      </c>
      <c r="DT45" s="49">
        <v>0</v>
      </c>
      <c r="DU45" s="49">
        <v>8</v>
      </c>
      <c r="DV45" s="49">
        <v>5</v>
      </c>
      <c r="DW45" s="49">
        <v>0</v>
      </c>
      <c r="DX45" s="49">
        <v>2</v>
      </c>
      <c r="DY45" s="49">
        <v>12</v>
      </c>
      <c r="DZ45" s="49">
        <v>624</v>
      </c>
      <c r="EA45" s="51">
        <v>1500</v>
      </c>
      <c r="EB45" s="49"/>
    </row>
    <row r="46" spans="1:132" s="3" customFormat="1">
      <c r="A46" s="3" t="s">
        <v>111</v>
      </c>
      <c r="B46" s="3" t="s">
        <v>395</v>
      </c>
      <c r="C46" s="3" t="s">
        <v>292</v>
      </c>
      <c r="D46" s="35" t="s">
        <v>188</v>
      </c>
      <c r="E46" s="37">
        <v>576</v>
      </c>
      <c r="F46" s="37"/>
      <c r="G46" s="37">
        <v>408</v>
      </c>
      <c r="H46" s="36"/>
      <c r="I46" s="37"/>
      <c r="J46" s="37">
        <v>1687</v>
      </c>
      <c r="K46" s="36">
        <v>24</v>
      </c>
      <c r="L46" s="36">
        <v>977</v>
      </c>
      <c r="M46" s="38">
        <f t="shared" si="8"/>
        <v>0.57913455838767047</v>
      </c>
      <c r="N46" s="39">
        <v>43739</v>
      </c>
      <c r="O46" s="39">
        <v>44104</v>
      </c>
      <c r="P46" s="40">
        <v>0</v>
      </c>
      <c r="Q46" s="40">
        <v>30</v>
      </c>
      <c r="R46" s="40">
        <v>0</v>
      </c>
      <c r="S46" s="40">
        <v>30</v>
      </c>
      <c r="T46" s="40">
        <v>0</v>
      </c>
      <c r="U46" s="40">
        <v>30</v>
      </c>
      <c r="V46" s="40">
        <v>0</v>
      </c>
      <c r="W46" s="40">
        <v>35</v>
      </c>
      <c r="X46" s="41">
        <v>52480</v>
      </c>
      <c r="Y46" s="42">
        <f t="shared" si="11"/>
        <v>31.108476585655009</v>
      </c>
      <c r="Z46" s="41">
        <v>0</v>
      </c>
      <c r="AA46" s="41">
        <v>0</v>
      </c>
      <c r="AB46" s="41">
        <v>0</v>
      </c>
      <c r="AC46" s="41">
        <v>5567</v>
      </c>
      <c r="AD46" s="41">
        <v>5567</v>
      </c>
      <c r="AE46" s="41">
        <v>58047</v>
      </c>
      <c r="AF46" s="41">
        <v>0</v>
      </c>
      <c r="AG46" s="41">
        <v>58047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3">
        <v>390</v>
      </c>
      <c r="AN46" s="41">
        <v>0</v>
      </c>
      <c r="AO46" s="41">
        <v>390</v>
      </c>
      <c r="AP46" s="41">
        <v>0</v>
      </c>
      <c r="AQ46" s="41">
        <v>390</v>
      </c>
      <c r="AR46" s="41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5"/>
      <c r="AY46" s="45"/>
      <c r="AZ46" s="45"/>
      <c r="BA46" s="45">
        <v>4419</v>
      </c>
      <c r="BB46" s="46">
        <f t="shared" si="12"/>
        <v>2.6194427978660344</v>
      </c>
      <c r="BC46" s="45">
        <v>43968</v>
      </c>
      <c r="BD46" s="45">
        <v>3300</v>
      </c>
      <c r="BE46" s="45">
        <v>47268</v>
      </c>
      <c r="BF46" s="45">
        <v>5233</v>
      </c>
      <c r="BG46" s="45">
        <v>58047</v>
      </c>
      <c r="BH46" s="45">
        <v>56920</v>
      </c>
      <c r="BI46" s="45">
        <v>390</v>
      </c>
      <c r="BJ46" s="45">
        <v>0</v>
      </c>
      <c r="BK46" s="47"/>
      <c r="BL46" s="47"/>
      <c r="BM46" s="48">
        <v>10610</v>
      </c>
      <c r="BN46" s="48">
        <v>16598</v>
      </c>
      <c r="BO46" s="47"/>
      <c r="BP46" s="47"/>
      <c r="BQ46" s="47">
        <v>996</v>
      </c>
      <c r="BR46" s="47"/>
      <c r="BS46" s="47"/>
      <c r="BT46" s="47">
        <v>359</v>
      </c>
      <c r="BU46" s="48">
        <v>9097</v>
      </c>
      <c r="BV46" s="48">
        <v>37660</v>
      </c>
      <c r="BW46" s="47"/>
      <c r="BX46" s="47"/>
      <c r="BY46" s="47">
        <v>8</v>
      </c>
      <c r="BZ46" s="47">
        <v>52</v>
      </c>
      <c r="CA46" s="49"/>
      <c r="CB46" s="49"/>
      <c r="CC46" s="49">
        <v>905</v>
      </c>
      <c r="CD46" s="50">
        <f t="shared" si="13"/>
        <v>0.53645524599881445</v>
      </c>
      <c r="CE46" s="51">
        <v>1865</v>
      </c>
      <c r="CF46" s="52" t="s">
        <v>489</v>
      </c>
      <c r="CG46" s="50">
        <f t="shared" si="9"/>
        <v>1.105512744516894</v>
      </c>
      <c r="CH46" s="49">
        <v>750</v>
      </c>
      <c r="CI46" s="49">
        <v>900</v>
      </c>
      <c r="CJ46" s="52" t="s">
        <v>488</v>
      </c>
      <c r="CK46" s="51">
        <v>1498</v>
      </c>
      <c r="CL46" s="49">
        <v>14</v>
      </c>
      <c r="CM46" s="49"/>
      <c r="CN46" s="49"/>
      <c r="CO46" s="51">
        <v>3581</v>
      </c>
      <c r="CP46" s="51">
        <v>1149</v>
      </c>
      <c r="CQ46" s="51">
        <v>5093</v>
      </c>
      <c r="CR46" s="50">
        <f t="shared" si="14"/>
        <v>3.0189685832839359</v>
      </c>
      <c r="CS46" s="50">
        <f t="shared" si="10"/>
        <v>2.7308310991957105</v>
      </c>
      <c r="CT46" s="49">
        <v>181</v>
      </c>
      <c r="CU46" s="49">
        <v>224</v>
      </c>
      <c r="CV46" s="49">
        <v>0</v>
      </c>
      <c r="CW46" s="49">
        <v>0</v>
      </c>
      <c r="CX46" s="49">
        <v>0</v>
      </c>
      <c r="CY46" s="49">
        <v>75</v>
      </c>
      <c r="CZ46" s="49">
        <v>0</v>
      </c>
      <c r="DA46" s="49"/>
      <c r="DB46" s="49"/>
      <c r="DC46" s="49"/>
      <c r="DD46" s="51">
        <v>413</v>
      </c>
      <c r="DE46" s="49">
        <v>0</v>
      </c>
      <c r="DF46" s="49">
        <v>1</v>
      </c>
      <c r="DG46" s="49">
        <v>0</v>
      </c>
      <c r="DH46" s="49">
        <v>1</v>
      </c>
      <c r="DI46" s="51">
        <v>76</v>
      </c>
      <c r="DJ46" s="49">
        <v>0</v>
      </c>
      <c r="DK46" s="49">
        <v>8</v>
      </c>
      <c r="DL46" s="49">
        <v>0</v>
      </c>
      <c r="DM46" s="51">
        <v>8</v>
      </c>
      <c r="DN46" s="51">
        <v>421</v>
      </c>
      <c r="DO46" s="50">
        <f t="shared" si="15"/>
        <v>0.24955542382928275</v>
      </c>
      <c r="DP46" s="49">
        <v>3</v>
      </c>
      <c r="DQ46" s="49">
        <v>0</v>
      </c>
      <c r="DR46" s="49">
        <v>0</v>
      </c>
      <c r="DS46" s="49">
        <v>0</v>
      </c>
      <c r="DT46" s="49">
        <v>0</v>
      </c>
      <c r="DU46" s="49">
        <v>4</v>
      </c>
      <c r="DV46" s="49">
        <v>32</v>
      </c>
      <c r="DW46" s="49">
        <v>0</v>
      </c>
      <c r="DX46" s="49">
        <v>2</v>
      </c>
      <c r="DY46" s="49">
        <v>10</v>
      </c>
      <c r="DZ46" s="49">
        <v>400</v>
      </c>
      <c r="EA46" s="49">
        <v>320</v>
      </c>
      <c r="EB46" s="51">
        <v>2506</v>
      </c>
    </row>
    <row r="47" spans="1:132" s="3" customFormat="1">
      <c r="A47" s="3" t="s">
        <v>115</v>
      </c>
      <c r="B47" s="3" t="s">
        <v>399</v>
      </c>
      <c r="C47" s="3" t="s">
        <v>292</v>
      </c>
      <c r="D47" s="35" t="s">
        <v>187</v>
      </c>
      <c r="E47" s="37">
        <v>1196</v>
      </c>
      <c r="F47" s="37"/>
      <c r="G47" s="37"/>
      <c r="H47" s="35"/>
      <c r="I47" s="37"/>
      <c r="J47" s="37">
        <v>1321</v>
      </c>
      <c r="K47" s="36">
        <v>52</v>
      </c>
      <c r="L47" s="37">
        <v>1700</v>
      </c>
      <c r="M47" s="38">
        <f t="shared" ref="M47:M68" si="16">L47/J47</f>
        <v>1.2869038607115821</v>
      </c>
      <c r="N47" s="39">
        <v>43466</v>
      </c>
      <c r="O47" s="39">
        <v>43830</v>
      </c>
      <c r="P47" s="40">
        <v>0</v>
      </c>
      <c r="Q47" s="40">
        <v>26</v>
      </c>
      <c r="R47" s="40">
        <v>7</v>
      </c>
      <c r="S47" s="40">
        <v>33</v>
      </c>
      <c r="T47" s="40">
        <v>0</v>
      </c>
      <c r="U47" s="40">
        <v>33</v>
      </c>
      <c r="V47" s="40">
        <v>0</v>
      </c>
      <c r="W47" s="40">
        <v>5</v>
      </c>
      <c r="X47" s="41">
        <v>47938</v>
      </c>
      <c r="Y47" s="42">
        <f t="shared" si="11"/>
        <v>36.289174867524601</v>
      </c>
      <c r="Z47" s="41">
        <v>0</v>
      </c>
      <c r="AA47" s="41">
        <v>0</v>
      </c>
      <c r="AB47" s="41">
        <v>0</v>
      </c>
      <c r="AC47" s="41">
        <v>12949</v>
      </c>
      <c r="AD47" s="41">
        <v>12949</v>
      </c>
      <c r="AE47" s="41">
        <v>60887</v>
      </c>
      <c r="AF47" s="41">
        <v>0</v>
      </c>
      <c r="AG47" s="41">
        <v>60887</v>
      </c>
      <c r="AH47" s="41">
        <v>200</v>
      </c>
      <c r="AI47" s="41">
        <v>450</v>
      </c>
      <c r="AJ47" s="53"/>
      <c r="AK47" s="41">
        <v>650</v>
      </c>
      <c r="AL47" s="41">
        <v>0</v>
      </c>
      <c r="AM47" s="43">
        <v>0</v>
      </c>
      <c r="AN47" s="41">
        <v>0</v>
      </c>
      <c r="AO47" s="41">
        <v>0</v>
      </c>
      <c r="AP47" s="41">
        <v>0</v>
      </c>
      <c r="AQ47" s="41">
        <v>650</v>
      </c>
      <c r="AR47" s="41">
        <v>1050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5"/>
      <c r="AY47" s="45"/>
      <c r="AZ47" s="45">
        <v>84</v>
      </c>
      <c r="BA47" s="45">
        <v>5308</v>
      </c>
      <c r="BB47" s="46">
        <f t="shared" si="12"/>
        <v>4.0181680545041631</v>
      </c>
      <c r="BC47" s="45">
        <v>29957</v>
      </c>
      <c r="BD47" s="45">
        <v>2482</v>
      </c>
      <c r="BE47" s="45">
        <v>32439</v>
      </c>
      <c r="BF47" s="45">
        <v>21153</v>
      </c>
      <c r="BG47" s="45">
        <v>60887</v>
      </c>
      <c r="BH47" s="45">
        <v>58900</v>
      </c>
      <c r="BI47" s="45">
        <v>0</v>
      </c>
      <c r="BJ47" s="45">
        <v>0</v>
      </c>
      <c r="BK47" s="48">
        <v>4301</v>
      </c>
      <c r="BL47" s="48">
        <v>5460</v>
      </c>
      <c r="BM47" s="48">
        <v>9761</v>
      </c>
      <c r="BN47" s="48">
        <v>11216</v>
      </c>
      <c r="BO47" s="47">
        <v>424</v>
      </c>
      <c r="BP47" s="47">
        <v>116</v>
      </c>
      <c r="BQ47" s="47">
        <v>540</v>
      </c>
      <c r="BR47" s="47">
        <v>303</v>
      </c>
      <c r="BS47" s="47">
        <v>30</v>
      </c>
      <c r="BT47" s="47">
        <v>333</v>
      </c>
      <c r="BU47" s="48">
        <v>7741</v>
      </c>
      <c r="BV47" s="48">
        <v>29591</v>
      </c>
      <c r="BW47" s="47">
        <v>12</v>
      </c>
      <c r="BX47" s="47">
        <v>2</v>
      </c>
      <c r="BY47" s="47">
        <v>14</v>
      </c>
      <c r="BZ47" s="47">
        <v>52</v>
      </c>
      <c r="CA47" s="49">
        <v>450</v>
      </c>
      <c r="CB47" s="49">
        <v>192</v>
      </c>
      <c r="CC47" s="49">
        <v>642</v>
      </c>
      <c r="CD47" s="50">
        <f t="shared" si="13"/>
        <v>0.48599545798637395</v>
      </c>
      <c r="CE47" s="51">
        <v>4754</v>
      </c>
      <c r="CF47" s="52" t="s">
        <v>489</v>
      </c>
      <c r="CG47" s="50">
        <f t="shared" si="9"/>
        <v>3.5987887963663892</v>
      </c>
      <c r="CH47" s="49">
        <v>0</v>
      </c>
      <c r="CI47" s="49">
        <v>250</v>
      </c>
      <c r="CJ47" s="52" t="s">
        <v>488</v>
      </c>
      <c r="CK47" s="51">
        <v>1189</v>
      </c>
      <c r="CL47" s="49">
        <v>8</v>
      </c>
      <c r="CM47" s="51">
        <v>1697</v>
      </c>
      <c r="CN47" s="51">
        <v>2942</v>
      </c>
      <c r="CO47" s="51">
        <v>4639</v>
      </c>
      <c r="CP47" s="49">
        <v>0</v>
      </c>
      <c r="CQ47" s="51">
        <v>5836</v>
      </c>
      <c r="CR47" s="50">
        <f t="shared" si="14"/>
        <v>4.4178652535957612</v>
      </c>
      <c r="CS47" s="50">
        <f t="shared" si="10"/>
        <v>1.2275978123685318</v>
      </c>
      <c r="CT47" s="49">
        <v>160</v>
      </c>
      <c r="CU47" s="49">
        <v>235</v>
      </c>
      <c r="CV47" s="49">
        <v>21</v>
      </c>
      <c r="CW47" s="49">
        <v>101</v>
      </c>
      <c r="CX47" s="49">
        <v>17</v>
      </c>
      <c r="CY47" s="49">
        <v>139</v>
      </c>
      <c r="CZ47" s="49">
        <v>8</v>
      </c>
      <c r="DA47" s="49">
        <v>246</v>
      </c>
      <c r="DB47" s="51">
        <v>1045</v>
      </c>
      <c r="DC47" s="49">
        <v>156</v>
      </c>
      <c r="DD47" s="51">
        <v>1447</v>
      </c>
      <c r="DE47" s="49">
        <v>0</v>
      </c>
      <c r="DF47" s="49">
        <v>0</v>
      </c>
      <c r="DG47" s="49">
        <v>0</v>
      </c>
      <c r="DH47" s="49">
        <v>0</v>
      </c>
      <c r="DI47" s="51">
        <v>139</v>
      </c>
      <c r="DJ47" s="49">
        <v>0</v>
      </c>
      <c r="DK47" s="49">
        <v>0</v>
      </c>
      <c r="DL47" s="49">
        <v>0</v>
      </c>
      <c r="DM47" s="51">
        <v>0</v>
      </c>
      <c r="DN47" s="51">
        <v>1447</v>
      </c>
      <c r="DO47" s="50">
        <f t="shared" si="15"/>
        <v>1.0953822861468585</v>
      </c>
      <c r="DP47" s="49">
        <v>14</v>
      </c>
      <c r="DQ47" s="49">
        <v>0</v>
      </c>
      <c r="DR47" s="49">
        <v>0</v>
      </c>
      <c r="DS47" s="49">
        <v>0</v>
      </c>
      <c r="DT47" s="49">
        <v>0</v>
      </c>
      <c r="DU47" s="49">
        <v>0</v>
      </c>
      <c r="DV47" s="49">
        <v>24</v>
      </c>
      <c r="DW47" s="49">
        <v>3</v>
      </c>
      <c r="DX47" s="49">
        <v>6</v>
      </c>
      <c r="DY47" s="49">
        <v>30</v>
      </c>
      <c r="DZ47" s="49">
        <v>370</v>
      </c>
      <c r="EA47" s="51">
        <v>1000</v>
      </c>
      <c r="EB47" s="51">
        <v>1994</v>
      </c>
    </row>
    <row r="48" spans="1:132" s="3" customFormat="1">
      <c r="A48" s="3" t="s">
        <v>116</v>
      </c>
      <c r="B48" s="3" t="s">
        <v>400</v>
      </c>
      <c r="C48" s="3" t="s">
        <v>289</v>
      </c>
      <c r="D48" s="35" t="s">
        <v>187</v>
      </c>
      <c r="E48" s="37">
        <v>1036</v>
      </c>
      <c r="F48" s="37"/>
      <c r="G48" s="37">
        <v>24</v>
      </c>
      <c r="H48" s="36"/>
      <c r="I48" s="37"/>
      <c r="J48" s="37">
        <v>1287</v>
      </c>
      <c r="K48" s="36">
        <v>38</v>
      </c>
      <c r="L48" s="37">
        <v>2900</v>
      </c>
      <c r="M48" s="38">
        <f t="shared" si="16"/>
        <v>2.2533022533022531</v>
      </c>
      <c r="N48" s="39">
        <v>43647</v>
      </c>
      <c r="O48" s="39">
        <v>44012</v>
      </c>
      <c r="P48" s="40">
        <v>0</v>
      </c>
      <c r="Q48" s="40">
        <v>0</v>
      </c>
      <c r="R48" s="40">
        <v>30</v>
      </c>
      <c r="S48" s="40">
        <v>30</v>
      </c>
      <c r="T48" s="40">
        <v>10</v>
      </c>
      <c r="U48" s="40">
        <v>40</v>
      </c>
      <c r="V48" s="40">
        <v>16</v>
      </c>
      <c r="W48" s="40">
        <v>16</v>
      </c>
      <c r="X48" s="41">
        <v>45878</v>
      </c>
      <c r="Y48" s="42">
        <f t="shared" si="11"/>
        <v>35.64724164724165</v>
      </c>
      <c r="Z48" s="41">
        <v>0</v>
      </c>
      <c r="AA48" s="41">
        <v>0</v>
      </c>
      <c r="AB48" s="41">
        <v>0</v>
      </c>
      <c r="AC48" s="41">
        <v>46777</v>
      </c>
      <c r="AD48" s="41">
        <v>46777</v>
      </c>
      <c r="AE48" s="41">
        <v>92655</v>
      </c>
      <c r="AF48" s="41">
        <v>0</v>
      </c>
      <c r="AG48" s="41">
        <v>92655</v>
      </c>
      <c r="AH48" s="41">
        <v>0</v>
      </c>
      <c r="AI48" s="41">
        <v>900</v>
      </c>
      <c r="AJ48" s="41">
        <v>0</v>
      </c>
      <c r="AK48" s="41">
        <v>900</v>
      </c>
      <c r="AL48" s="41">
        <v>0</v>
      </c>
      <c r="AM48" s="43">
        <v>0</v>
      </c>
      <c r="AN48" s="41">
        <v>0</v>
      </c>
      <c r="AO48" s="41">
        <v>0</v>
      </c>
      <c r="AP48" s="41">
        <v>14500</v>
      </c>
      <c r="AQ48" s="41">
        <v>15400</v>
      </c>
      <c r="AR48" s="41">
        <v>8111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5">
        <v>3775</v>
      </c>
      <c r="AY48" s="45">
        <v>0</v>
      </c>
      <c r="AZ48" s="45">
        <v>648</v>
      </c>
      <c r="BA48" s="45">
        <v>4423</v>
      </c>
      <c r="BB48" s="46">
        <f t="shared" si="12"/>
        <v>3.4366744366744366</v>
      </c>
      <c r="BC48" s="45">
        <v>43994</v>
      </c>
      <c r="BD48" s="45">
        <v>3402</v>
      </c>
      <c r="BE48" s="45">
        <v>47396</v>
      </c>
      <c r="BF48" s="45">
        <v>30928</v>
      </c>
      <c r="BG48" s="45">
        <v>92655</v>
      </c>
      <c r="BH48" s="45">
        <v>82747</v>
      </c>
      <c r="BI48" s="45">
        <v>10090</v>
      </c>
      <c r="BJ48" s="45">
        <v>0</v>
      </c>
      <c r="BK48" s="48">
        <v>4742</v>
      </c>
      <c r="BL48" s="48">
        <v>5633</v>
      </c>
      <c r="BM48" s="48">
        <v>10375</v>
      </c>
      <c r="BN48" s="48">
        <v>16598</v>
      </c>
      <c r="BO48" s="47">
        <v>846</v>
      </c>
      <c r="BP48" s="47">
        <v>213</v>
      </c>
      <c r="BQ48" s="48">
        <v>1059</v>
      </c>
      <c r="BR48" s="47">
        <v>537</v>
      </c>
      <c r="BS48" s="47">
        <v>27</v>
      </c>
      <c r="BT48" s="47">
        <v>564</v>
      </c>
      <c r="BU48" s="48">
        <v>9097</v>
      </c>
      <c r="BV48" s="48">
        <v>37693</v>
      </c>
      <c r="BW48" s="47">
        <v>30</v>
      </c>
      <c r="BX48" s="47">
        <v>0</v>
      </c>
      <c r="BY48" s="47">
        <v>30</v>
      </c>
      <c r="BZ48" s="47">
        <v>51</v>
      </c>
      <c r="CA48" s="49">
        <v>737</v>
      </c>
      <c r="CB48" s="49">
        <v>168</v>
      </c>
      <c r="CC48" s="49">
        <v>905</v>
      </c>
      <c r="CD48" s="50">
        <f t="shared" si="13"/>
        <v>0.70318570318570317</v>
      </c>
      <c r="CE48" s="51">
        <v>3651</v>
      </c>
      <c r="CF48" s="52" t="s">
        <v>489</v>
      </c>
      <c r="CG48" s="50">
        <f t="shared" si="9"/>
        <v>2.8368298368298368</v>
      </c>
      <c r="CH48" s="49">
        <v>12</v>
      </c>
      <c r="CI48" s="49">
        <v>191</v>
      </c>
      <c r="CJ48" s="52" t="s">
        <v>488</v>
      </c>
      <c r="CK48" s="49">
        <v>984</v>
      </c>
      <c r="CL48" s="49">
        <v>47</v>
      </c>
      <c r="CM48" s="51">
        <v>1607</v>
      </c>
      <c r="CN48" s="49">
        <v>2630</v>
      </c>
      <c r="CO48" s="51">
        <v>4237</v>
      </c>
      <c r="CP48" s="49">
        <v>68</v>
      </c>
      <c r="CQ48" s="51">
        <v>5268</v>
      </c>
      <c r="CR48" s="50">
        <f t="shared" si="14"/>
        <v>4.0932400932400936</v>
      </c>
      <c r="CS48" s="50">
        <f t="shared" si="10"/>
        <v>1.4428923582580115</v>
      </c>
      <c r="CT48" s="49">
        <v>174</v>
      </c>
      <c r="CU48" s="49">
        <v>185</v>
      </c>
      <c r="CV48" s="49">
        <v>56</v>
      </c>
      <c r="CW48" s="49">
        <v>58</v>
      </c>
      <c r="CX48" s="49">
        <v>0</v>
      </c>
      <c r="CY48" s="49">
        <v>114</v>
      </c>
      <c r="CZ48" s="49">
        <v>1</v>
      </c>
      <c r="DA48" s="49">
        <v>800</v>
      </c>
      <c r="DB48" s="49">
        <v>650</v>
      </c>
      <c r="DC48" s="49">
        <v>0</v>
      </c>
      <c r="DD48" s="51">
        <v>1450</v>
      </c>
      <c r="DE48" s="49">
        <v>5</v>
      </c>
      <c r="DF48" s="49">
        <v>8</v>
      </c>
      <c r="DG48" s="49">
        <v>0</v>
      </c>
      <c r="DH48" s="49">
        <v>13</v>
      </c>
      <c r="DI48" s="51">
        <v>127</v>
      </c>
      <c r="DJ48" s="49">
        <v>40</v>
      </c>
      <c r="DK48" s="49">
        <v>48</v>
      </c>
      <c r="DL48" s="49">
        <v>0</v>
      </c>
      <c r="DM48" s="51">
        <v>88</v>
      </c>
      <c r="DN48" s="51">
        <v>1538</v>
      </c>
      <c r="DO48" s="50">
        <f t="shared" si="15"/>
        <v>1.1950271950271951</v>
      </c>
      <c r="DP48" s="49">
        <v>156</v>
      </c>
      <c r="DQ48" s="49">
        <v>0</v>
      </c>
      <c r="DR48" s="49">
        <v>0</v>
      </c>
      <c r="DS48" s="49">
        <v>0</v>
      </c>
      <c r="DT48" s="49">
        <v>0</v>
      </c>
      <c r="DU48" s="49">
        <v>0</v>
      </c>
      <c r="DV48" s="49">
        <v>0</v>
      </c>
      <c r="DW48" s="49">
        <v>0</v>
      </c>
      <c r="DX48" s="49">
        <v>2</v>
      </c>
      <c r="DY48" s="49">
        <v>5</v>
      </c>
      <c r="DZ48" s="49">
        <v>36</v>
      </c>
      <c r="EA48" s="49">
        <v>340</v>
      </c>
      <c r="EB48" s="51">
        <v>1455</v>
      </c>
    </row>
    <row r="49" spans="1:132" s="3" customFormat="1">
      <c r="A49" s="3" t="s">
        <v>118</v>
      </c>
      <c r="B49" s="3" t="s">
        <v>401</v>
      </c>
      <c r="C49" s="3" t="s">
        <v>293</v>
      </c>
      <c r="D49" s="35" t="s">
        <v>187</v>
      </c>
      <c r="E49" s="37">
        <v>1274</v>
      </c>
      <c r="F49" s="37"/>
      <c r="G49" s="37">
        <v>12</v>
      </c>
      <c r="H49" s="36"/>
      <c r="I49" s="37"/>
      <c r="J49" s="37">
        <v>1517</v>
      </c>
      <c r="K49" s="36">
        <v>39</v>
      </c>
      <c r="L49" s="37">
        <v>2640</v>
      </c>
      <c r="M49" s="38">
        <f t="shared" si="16"/>
        <v>1.7402768622280818</v>
      </c>
      <c r="N49" s="39">
        <v>43647</v>
      </c>
      <c r="O49" s="39">
        <v>44012</v>
      </c>
      <c r="P49" s="40">
        <v>0</v>
      </c>
      <c r="Q49" s="40">
        <v>40</v>
      </c>
      <c r="R49" s="40">
        <v>29</v>
      </c>
      <c r="S49" s="40">
        <v>69</v>
      </c>
      <c r="T49" s="40">
        <v>4</v>
      </c>
      <c r="U49" s="40">
        <v>73</v>
      </c>
      <c r="V49" s="40">
        <v>0</v>
      </c>
      <c r="W49" s="40">
        <v>10</v>
      </c>
      <c r="X49" s="41">
        <v>130500</v>
      </c>
      <c r="Y49" s="42">
        <f t="shared" si="11"/>
        <v>86.025049439683585</v>
      </c>
      <c r="Z49" s="41">
        <v>0</v>
      </c>
      <c r="AA49" s="41">
        <v>0</v>
      </c>
      <c r="AB49" s="41">
        <v>0</v>
      </c>
      <c r="AC49" s="41">
        <v>3693</v>
      </c>
      <c r="AD49" s="41">
        <v>3693</v>
      </c>
      <c r="AE49" s="41">
        <v>134193</v>
      </c>
      <c r="AF49" s="41">
        <v>0</v>
      </c>
      <c r="AG49" s="41">
        <v>134193</v>
      </c>
      <c r="AH49" s="41">
        <v>200</v>
      </c>
      <c r="AI49" s="53"/>
      <c r="AJ49" s="53"/>
      <c r="AK49" s="41">
        <v>200</v>
      </c>
      <c r="AL49" s="53"/>
      <c r="AM49" s="43">
        <v>390</v>
      </c>
      <c r="AN49" s="41">
        <v>0</v>
      </c>
      <c r="AO49" s="41">
        <v>390</v>
      </c>
      <c r="AP49" s="41">
        <v>0</v>
      </c>
      <c r="AQ49" s="41">
        <v>590</v>
      </c>
      <c r="AR49" s="41">
        <v>0</v>
      </c>
      <c r="AS49" s="44">
        <v>12000</v>
      </c>
      <c r="AT49" s="44">
        <v>0</v>
      </c>
      <c r="AU49" s="44">
        <v>0</v>
      </c>
      <c r="AV49" s="44">
        <v>12000</v>
      </c>
      <c r="AW49" s="44">
        <v>24000</v>
      </c>
      <c r="AX49" s="45">
        <v>9500</v>
      </c>
      <c r="AY49" s="45">
        <v>600</v>
      </c>
      <c r="AZ49" s="45">
        <v>2525</v>
      </c>
      <c r="BA49" s="45">
        <v>12625</v>
      </c>
      <c r="BB49" s="46">
        <f t="shared" si="12"/>
        <v>8.322346736980883</v>
      </c>
      <c r="BC49" s="45">
        <v>77948</v>
      </c>
      <c r="BD49" s="45">
        <v>8995</v>
      </c>
      <c r="BE49" s="45">
        <v>86943</v>
      </c>
      <c r="BF49" s="45">
        <v>34225</v>
      </c>
      <c r="BG49" s="45">
        <v>134193</v>
      </c>
      <c r="BH49" s="45">
        <v>133793</v>
      </c>
      <c r="BI49" s="45">
        <v>12000</v>
      </c>
      <c r="BJ49" s="45">
        <v>0</v>
      </c>
      <c r="BK49" s="48">
        <v>6679</v>
      </c>
      <c r="BL49" s="48">
        <v>5033</v>
      </c>
      <c r="BM49" s="48">
        <v>11712</v>
      </c>
      <c r="BN49" s="48">
        <v>1123</v>
      </c>
      <c r="BO49" s="48">
        <v>1731</v>
      </c>
      <c r="BP49" s="47">
        <v>434</v>
      </c>
      <c r="BQ49" s="48">
        <v>2165</v>
      </c>
      <c r="BR49" s="47">
        <v>397</v>
      </c>
      <c r="BS49" s="47">
        <v>224</v>
      </c>
      <c r="BT49" s="47">
        <v>621</v>
      </c>
      <c r="BU49" s="48">
        <v>10430</v>
      </c>
      <c r="BV49" s="48">
        <v>26051</v>
      </c>
      <c r="BW49" s="47">
        <v>15</v>
      </c>
      <c r="BX49" s="47">
        <v>0</v>
      </c>
      <c r="BY49" s="47">
        <v>15</v>
      </c>
      <c r="BZ49" s="47">
        <v>53</v>
      </c>
      <c r="CA49" s="49"/>
      <c r="CB49" s="49"/>
      <c r="CC49" s="51">
        <v>1953</v>
      </c>
      <c r="CD49" s="50">
        <f t="shared" si="13"/>
        <v>1.2874093605800923</v>
      </c>
      <c r="CE49" s="51">
        <v>14670</v>
      </c>
      <c r="CF49" s="52" t="s">
        <v>489</v>
      </c>
      <c r="CG49" s="50">
        <f t="shared" si="9"/>
        <v>9.6704021094264991</v>
      </c>
      <c r="CH49" s="49">
        <v>300</v>
      </c>
      <c r="CI49" s="51">
        <v>2000</v>
      </c>
      <c r="CJ49" s="52" t="s">
        <v>488</v>
      </c>
      <c r="CK49" s="51">
        <v>1615</v>
      </c>
      <c r="CL49" s="49">
        <v>47</v>
      </c>
      <c r="CM49" s="51">
        <v>8350</v>
      </c>
      <c r="CN49" s="49">
        <v>3496</v>
      </c>
      <c r="CO49" s="51">
        <v>11846</v>
      </c>
      <c r="CP49" s="49">
        <v>0</v>
      </c>
      <c r="CQ49" s="51">
        <v>13508</v>
      </c>
      <c r="CR49" s="50">
        <f t="shared" si="14"/>
        <v>8.9044166117336854</v>
      </c>
      <c r="CS49" s="50">
        <f t="shared" si="10"/>
        <v>0.92079072937968642</v>
      </c>
      <c r="CT49" s="49">
        <v>413</v>
      </c>
      <c r="CU49" s="49">
        <v>755</v>
      </c>
      <c r="CV49" s="49">
        <v>56</v>
      </c>
      <c r="CW49" s="49">
        <v>51</v>
      </c>
      <c r="CX49" s="49">
        <v>1</v>
      </c>
      <c r="CY49" s="49">
        <v>108</v>
      </c>
      <c r="CZ49" s="49">
        <v>15</v>
      </c>
      <c r="DA49" s="49">
        <v>802</v>
      </c>
      <c r="DB49" s="49">
        <v>627</v>
      </c>
      <c r="DC49" s="49">
        <v>2</v>
      </c>
      <c r="DD49" s="51">
        <v>1431</v>
      </c>
      <c r="DE49" s="49">
        <v>1</v>
      </c>
      <c r="DF49" s="49">
        <v>1</v>
      </c>
      <c r="DG49" s="49">
        <v>0</v>
      </c>
      <c r="DH49" s="49">
        <v>2</v>
      </c>
      <c r="DI49" s="51">
        <v>110</v>
      </c>
      <c r="DJ49" s="49">
        <v>2</v>
      </c>
      <c r="DK49" s="49">
        <v>25</v>
      </c>
      <c r="DL49" s="49">
        <v>0</v>
      </c>
      <c r="DM49" s="51">
        <v>27</v>
      </c>
      <c r="DN49" s="51">
        <v>1458</v>
      </c>
      <c r="DO49" s="50">
        <f t="shared" si="15"/>
        <v>0.96110744891232691</v>
      </c>
      <c r="DP49" s="49">
        <v>0</v>
      </c>
      <c r="DQ49" s="49">
        <v>69</v>
      </c>
      <c r="DR49" s="51">
        <v>5711</v>
      </c>
      <c r="DS49" s="49">
        <v>1</v>
      </c>
      <c r="DT49" s="49">
        <v>7</v>
      </c>
      <c r="DU49" s="49">
        <v>25</v>
      </c>
      <c r="DV49" s="49">
        <v>0</v>
      </c>
      <c r="DW49" s="49">
        <v>0</v>
      </c>
      <c r="DX49" s="49">
        <v>7</v>
      </c>
      <c r="DY49" s="49">
        <v>200</v>
      </c>
      <c r="DZ49" s="51">
        <v>1263</v>
      </c>
      <c r="EA49" s="51">
        <v>5644</v>
      </c>
      <c r="EB49" s="51">
        <v>122158</v>
      </c>
    </row>
    <row r="50" spans="1:132" s="3" customFormat="1">
      <c r="A50" s="3" t="s">
        <v>120</v>
      </c>
      <c r="B50" s="3" t="s">
        <v>403</v>
      </c>
      <c r="C50" s="3" t="s">
        <v>292</v>
      </c>
      <c r="D50" s="35" t="s">
        <v>187</v>
      </c>
      <c r="E50" s="37">
        <v>1404</v>
      </c>
      <c r="F50" s="37"/>
      <c r="G50" s="37"/>
      <c r="H50" s="36"/>
      <c r="I50" s="37"/>
      <c r="J50" s="37">
        <v>2389</v>
      </c>
      <c r="K50" s="36">
        <v>52</v>
      </c>
      <c r="L50" s="37">
        <v>2000</v>
      </c>
      <c r="M50" s="38">
        <f t="shared" si="16"/>
        <v>0.83717036416910839</v>
      </c>
      <c r="N50" s="39">
        <v>43466</v>
      </c>
      <c r="O50" s="39">
        <v>43830</v>
      </c>
      <c r="P50" s="40">
        <v>18</v>
      </c>
      <c r="Q50" s="40">
        <v>0</v>
      </c>
      <c r="R50" s="40">
        <v>0</v>
      </c>
      <c r="S50" s="40">
        <v>18</v>
      </c>
      <c r="T50" s="40">
        <v>20</v>
      </c>
      <c r="U50" s="40">
        <v>38</v>
      </c>
      <c r="V50" s="40">
        <v>0</v>
      </c>
      <c r="W50" s="40">
        <v>6</v>
      </c>
      <c r="X50" s="41">
        <v>44500</v>
      </c>
      <c r="Y50" s="42">
        <f t="shared" si="11"/>
        <v>18.627040602762662</v>
      </c>
      <c r="Z50" s="41">
        <v>0</v>
      </c>
      <c r="AA50" s="41">
        <v>0</v>
      </c>
      <c r="AB50" s="41">
        <v>0</v>
      </c>
      <c r="AC50" s="41">
        <v>9530</v>
      </c>
      <c r="AD50" s="41">
        <v>9530</v>
      </c>
      <c r="AE50" s="41">
        <v>54030</v>
      </c>
      <c r="AF50" s="41">
        <v>0</v>
      </c>
      <c r="AG50" s="41">
        <v>54030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3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330</v>
      </c>
      <c r="AS50" s="44">
        <v>0</v>
      </c>
      <c r="AT50" s="44">
        <v>0</v>
      </c>
      <c r="AU50" s="44">
        <v>0</v>
      </c>
      <c r="AV50" s="44">
        <v>19912</v>
      </c>
      <c r="AW50" s="44">
        <v>19912</v>
      </c>
      <c r="AX50" s="45">
        <v>3540</v>
      </c>
      <c r="AY50" s="45">
        <v>588</v>
      </c>
      <c r="AZ50" s="45">
        <v>550</v>
      </c>
      <c r="BA50" s="45">
        <v>4678</v>
      </c>
      <c r="BB50" s="46">
        <f t="shared" si="12"/>
        <v>1.9581414817915446</v>
      </c>
      <c r="BC50" s="45">
        <v>33647</v>
      </c>
      <c r="BD50" s="45">
        <v>2574</v>
      </c>
      <c r="BE50" s="45">
        <v>36221</v>
      </c>
      <c r="BF50" s="45">
        <v>12548</v>
      </c>
      <c r="BG50" s="45">
        <v>54030</v>
      </c>
      <c r="BH50" s="45">
        <v>53447</v>
      </c>
      <c r="BI50" s="45">
        <v>4976</v>
      </c>
      <c r="BJ50" s="45">
        <v>19225</v>
      </c>
      <c r="BK50" s="48">
        <v>6631</v>
      </c>
      <c r="BL50" s="48">
        <v>5323</v>
      </c>
      <c r="BM50" s="48">
        <v>11954</v>
      </c>
      <c r="BN50" s="48">
        <v>11700</v>
      </c>
      <c r="BO50" s="47">
        <v>957</v>
      </c>
      <c r="BP50" s="47">
        <v>301</v>
      </c>
      <c r="BQ50" s="48">
        <v>1258</v>
      </c>
      <c r="BR50" s="47"/>
      <c r="BS50" s="47"/>
      <c r="BT50" s="47">
        <v>436</v>
      </c>
      <c r="BU50" s="48">
        <v>7964</v>
      </c>
      <c r="BV50" s="48">
        <v>33312</v>
      </c>
      <c r="BW50" s="47">
        <v>12</v>
      </c>
      <c r="BX50" s="47">
        <v>0</v>
      </c>
      <c r="BY50" s="47">
        <v>12</v>
      </c>
      <c r="BZ50" s="47">
        <v>51</v>
      </c>
      <c r="CA50" s="49"/>
      <c r="CB50" s="49"/>
      <c r="CC50" s="51">
        <v>1237</v>
      </c>
      <c r="CD50" s="50">
        <f t="shared" si="13"/>
        <v>0.51778987023859357</v>
      </c>
      <c r="CE50" s="51">
        <v>3274</v>
      </c>
      <c r="CF50" s="52" t="s">
        <v>489</v>
      </c>
      <c r="CG50" s="50">
        <f t="shared" si="9"/>
        <v>1.3704478861448304</v>
      </c>
      <c r="CH50" s="49">
        <v>0</v>
      </c>
      <c r="CI50" s="49">
        <v>283</v>
      </c>
      <c r="CJ50" s="52" t="s">
        <v>489</v>
      </c>
      <c r="CK50" s="49">
        <v>970</v>
      </c>
      <c r="CL50" s="49">
        <v>23</v>
      </c>
      <c r="CM50" s="49"/>
      <c r="CN50" s="49"/>
      <c r="CO50" s="51">
        <v>5681</v>
      </c>
      <c r="CP50" s="49">
        <v>0</v>
      </c>
      <c r="CQ50" s="51">
        <v>6674</v>
      </c>
      <c r="CR50" s="50">
        <f t="shared" si="14"/>
        <v>2.7936375052323146</v>
      </c>
      <c r="CS50" s="50">
        <f t="shared" si="10"/>
        <v>2.0384850335980453</v>
      </c>
      <c r="CT50" s="49">
        <v>22</v>
      </c>
      <c r="CU50" s="49">
        <v>154</v>
      </c>
      <c r="CV50" s="49">
        <v>0</v>
      </c>
      <c r="CW50" s="49">
        <v>0</v>
      </c>
      <c r="CX50" s="49">
        <v>0</v>
      </c>
      <c r="CY50" s="49">
        <v>151</v>
      </c>
      <c r="CZ50" s="49">
        <v>38</v>
      </c>
      <c r="DA50" s="49"/>
      <c r="DB50" s="49"/>
      <c r="DC50" s="49"/>
      <c r="DD50" s="51">
        <v>1920</v>
      </c>
      <c r="DE50" s="49">
        <v>0</v>
      </c>
      <c r="DF50" s="49">
        <v>0</v>
      </c>
      <c r="DG50" s="49">
        <v>0</v>
      </c>
      <c r="DH50" s="49">
        <v>0</v>
      </c>
      <c r="DI50" s="51">
        <v>151</v>
      </c>
      <c r="DJ50" s="49">
        <v>0</v>
      </c>
      <c r="DK50" s="49">
        <v>0</v>
      </c>
      <c r="DL50" s="49">
        <v>0</v>
      </c>
      <c r="DM50" s="51">
        <v>0</v>
      </c>
      <c r="DN50" s="51">
        <v>1920</v>
      </c>
      <c r="DO50" s="50">
        <f t="shared" si="15"/>
        <v>0.80368354960234412</v>
      </c>
      <c r="DP50" s="49">
        <v>794</v>
      </c>
      <c r="DQ50" s="49">
        <v>3</v>
      </c>
      <c r="DR50" s="49">
        <v>4</v>
      </c>
      <c r="DS50" s="49">
        <v>52</v>
      </c>
      <c r="DT50" s="49">
        <v>300</v>
      </c>
      <c r="DU50" s="49">
        <v>0</v>
      </c>
      <c r="DV50" s="49">
        <v>3</v>
      </c>
      <c r="DW50" s="49">
        <v>5</v>
      </c>
      <c r="DX50" s="49">
        <v>5</v>
      </c>
      <c r="DY50" s="49">
        <v>86</v>
      </c>
      <c r="DZ50" s="49">
        <v>522</v>
      </c>
      <c r="EA50" s="49">
        <v>242</v>
      </c>
      <c r="EB50" s="52"/>
    </row>
    <row r="51" spans="1:132" s="3" customFormat="1">
      <c r="A51" s="3" t="s">
        <v>121</v>
      </c>
      <c r="B51" s="3" t="s">
        <v>404</v>
      </c>
      <c r="C51" s="3" t="s">
        <v>290</v>
      </c>
      <c r="D51" s="35" t="s">
        <v>188</v>
      </c>
      <c r="E51" s="37">
        <v>1404</v>
      </c>
      <c r="F51" s="37"/>
      <c r="G51" s="37"/>
      <c r="H51" s="36"/>
      <c r="I51" s="37"/>
      <c r="J51" s="37">
        <v>2276</v>
      </c>
      <c r="K51" s="36">
        <v>52</v>
      </c>
      <c r="L51" s="37">
        <v>4167</v>
      </c>
      <c r="M51" s="38">
        <f t="shared" si="16"/>
        <v>1.8308435852372584</v>
      </c>
      <c r="N51" s="39">
        <v>43466</v>
      </c>
      <c r="O51" s="39">
        <v>43830</v>
      </c>
      <c r="P51" s="40">
        <v>13</v>
      </c>
      <c r="Q51" s="40">
        <v>15</v>
      </c>
      <c r="R51" s="40">
        <v>16</v>
      </c>
      <c r="S51" s="40">
        <v>44</v>
      </c>
      <c r="T51" s="40">
        <v>5</v>
      </c>
      <c r="U51" s="40">
        <v>49</v>
      </c>
      <c r="V51" s="40">
        <v>0</v>
      </c>
      <c r="W51" s="40">
        <v>10</v>
      </c>
      <c r="X51" s="41">
        <v>28000</v>
      </c>
      <c r="Y51" s="42">
        <f t="shared" si="11"/>
        <v>12.302284710017574</v>
      </c>
      <c r="Z51" s="41">
        <v>0</v>
      </c>
      <c r="AA51" s="41">
        <v>0</v>
      </c>
      <c r="AB51" s="41">
        <v>0</v>
      </c>
      <c r="AC51" s="41">
        <v>85660</v>
      </c>
      <c r="AD51" s="41">
        <v>85660</v>
      </c>
      <c r="AE51" s="41">
        <v>113660</v>
      </c>
      <c r="AF51" s="41">
        <v>0</v>
      </c>
      <c r="AG51" s="41">
        <v>113660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3">
        <v>863</v>
      </c>
      <c r="AN51" s="41">
        <v>0</v>
      </c>
      <c r="AO51" s="41">
        <v>863</v>
      </c>
      <c r="AP51" s="41">
        <v>0</v>
      </c>
      <c r="AQ51" s="41">
        <v>863</v>
      </c>
      <c r="AR51" s="41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5">
        <v>5304</v>
      </c>
      <c r="AY51" s="45">
        <v>705</v>
      </c>
      <c r="AZ51" s="45">
        <v>1830</v>
      </c>
      <c r="BA51" s="45">
        <v>7839</v>
      </c>
      <c r="BB51" s="46">
        <f t="shared" si="12"/>
        <v>3.4442003514938491</v>
      </c>
      <c r="BC51" s="45">
        <v>39773</v>
      </c>
      <c r="BD51" s="45">
        <v>3064</v>
      </c>
      <c r="BE51" s="45">
        <v>42837</v>
      </c>
      <c r="BF51" s="45">
        <v>35626</v>
      </c>
      <c r="BG51" s="45">
        <v>113660</v>
      </c>
      <c r="BH51" s="45">
        <v>86302</v>
      </c>
      <c r="BI51" s="45">
        <v>0</v>
      </c>
      <c r="BJ51" s="45">
        <v>0</v>
      </c>
      <c r="BK51" s="48">
        <v>7144</v>
      </c>
      <c r="BL51" s="48">
        <v>6057</v>
      </c>
      <c r="BM51" s="48">
        <v>13201</v>
      </c>
      <c r="BN51" s="48">
        <v>14353</v>
      </c>
      <c r="BO51" s="47">
        <v>855</v>
      </c>
      <c r="BP51" s="47">
        <v>184</v>
      </c>
      <c r="BQ51" s="48">
        <v>1039</v>
      </c>
      <c r="BR51" s="47">
        <v>367</v>
      </c>
      <c r="BS51" s="47">
        <v>121</v>
      </c>
      <c r="BT51" s="47">
        <v>488</v>
      </c>
      <c r="BU51" s="48">
        <v>6755</v>
      </c>
      <c r="BV51" s="48">
        <v>35836</v>
      </c>
      <c r="BW51" s="47">
        <v>37</v>
      </c>
      <c r="BX51" s="47">
        <v>0</v>
      </c>
      <c r="BY51" s="47">
        <v>37</v>
      </c>
      <c r="BZ51" s="47">
        <v>52</v>
      </c>
      <c r="CA51" s="49"/>
      <c r="CB51" s="49"/>
      <c r="CC51" s="51">
        <v>1401</v>
      </c>
      <c r="CD51" s="50">
        <f t="shared" si="13"/>
        <v>0.61555360281195082</v>
      </c>
      <c r="CE51" s="51">
        <v>5490</v>
      </c>
      <c r="CF51" s="52" t="s">
        <v>489</v>
      </c>
      <c r="CG51" s="50">
        <f t="shared" si="9"/>
        <v>2.4121265377855887</v>
      </c>
      <c r="CH51" s="49">
        <v>0</v>
      </c>
      <c r="CI51" s="51">
        <v>1637</v>
      </c>
      <c r="CJ51" s="52" t="s">
        <v>489</v>
      </c>
      <c r="CK51" s="51">
        <v>1599</v>
      </c>
      <c r="CL51" s="49">
        <v>0</v>
      </c>
      <c r="CM51" s="51">
        <v>4098</v>
      </c>
      <c r="CN51" s="51">
        <v>3285</v>
      </c>
      <c r="CO51" s="51">
        <v>7383</v>
      </c>
      <c r="CP51" s="49">
        <v>12</v>
      </c>
      <c r="CQ51" s="51">
        <v>8982</v>
      </c>
      <c r="CR51" s="50">
        <f t="shared" si="14"/>
        <v>3.9463971880492092</v>
      </c>
      <c r="CS51" s="50">
        <f t="shared" si="10"/>
        <v>1.6360655737704919</v>
      </c>
      <c r="CT51" s="49">
        <v>201</v>
      </c>
      <c r="CU51" s="49">
        <v>207</v>
      </c>
      <c r="CV51" s="49">
        <v>49</v>
      </c>
      <c r="CW51" s="49">
        <v>59</v>
      </c>
      <c r="CX51" s="49">
        <v>0</v>
      </c>
      <c r="CY51" s="49">
        <v>108</v>
      </c>
      <c r="CZ51" s="49">
        <v>0</v>
      </c>
      <c r="DA51" s="49">
        <v>175</v>
      </c>
      <c r="DB51" s="49">
        <v>637</v>
      </c>
      <c r="DC51" s="49">
        <v>0</v>
      </c>
      <c r="DD51" s="51">
        <v>812</v>
      </c>
      <c r="DE51" s="49">
        <v>0</v>
      </c>
      <c r="DF51" s="49">
        <v>0</v>
      </c>
      <c r="DG51" s="49">
        <v>0</v>
      </c>
      <c r="DH51" s="49">
        <v>0</v>
      </c>
      <c r="DI51" s="51">
        <v>108</v>
      </c>
      <c r="DJ51" s="49">
        <v>0</v>
      </c>
      <c r="DK51" s="49">
        <v>0</v>
      </c>
      <c r="DL51" s="49">
        <v>0</v>
      </c>
      <c r="DM51" s="51">
        <v>0</v>
      </c>
      <c r="DN51" s="51">
        <v>812</v>
      </c>
      <c r="DO51" s="50">
        <f t="shared" si="15"/>
        <v>0.35676625659050965</v>
      </c>
      <c r="DP51" s="49">
        <v>150</v>
      </c>
      <c r="DQ51" s="49">
        <v>0</v>
      </c>
      <c r="DR51" s="49">
        <v>0</v>
      </c>
      <c r="DS51" s="49">
        <v>3</v>
      </c>
      <c r="DT51" s="49">
        <v>60</v>
      </c>
      <c r="DU51" s="49">
        <v>3</v>
      </c>
      <c r="DV51" s="49">
        <v>150</v>
      </c>
      <c r="DW51" s="49">
        <v>0</v>
      </c>
      <c r="DX51" s="49">
        <v>5</v>
      </c>
      <c r="DY51" s="49">
        <v>120</v>
      </c>
      <c r="DZ51" s="49">
        <v>737</v>
      </c>
      <c r="EA51" s="51">
        <v>2229</v>
      </c>
      <c r="EB51" s="51">
        <v>3576</v>
      </c>
    </row>
    <row r="52" spans="1:132" s="3" customFormat="1">
      <c r="A52" s="3" t="s">
        <v>123</v>
      </c>
      <c r="B52" s="3" t="s">
        <v>406</v>
      </c>
      <c r="C52" s="3" t="s">
        <v>289</v>
      </c>
      <c r="D52" s="35" t="s">
        <v>188</v>
      </c>
      <c r="E52" s="37">
        <v>1714</v>
      </c>
      <c r="F52" s="37"/>
      <c r="G52" s="37">
        <v>208</v>
      </c>
      <c r="H52" s="36"/>
      <c r="I52" s="37"/>
      <c r="J52" s="37">
        <v>1696</v>
      </c>
      <c r="K52" s="36">
        <v>44</v>
      </c>
      <c r="L52" s="37">
        <v>7006</v>
      </c>
      <c r="M52" s="38">
        <f t="shared" si="16"/>
        <v>4.1308962264150946</v>
      </c>
      <c r="N52" s="39">
        <v>43647</v>
      </c>
      <c r="O52" s="39">
        <v>44012</v>
      </c>
      <c r="P52" s="40">
        <v>0</v>
      </c>
      <c r="Q52" s="40">
        <v>27</v>
      </c>
      <c r="R52" s="40">
        <v>0</v>
      </c>
      <c r="S52" s="40">
        <v>27</v>
      </c>
      <c r="T52" s="40">
        <v>55</v>
      </c>
      <c r="U52" s="40">
        <v>82</v>
      </c>
      <c r="V52" s="40">
        <v>0</v>
      </c>
      <c r="W52" s="40">
        <v>0</v>
      </c>
      <c r="X52" s="41">
        <v>67000</v>
      </c>
      <c r="Y52" s="42">
        <f t="shared" si="11"/>
        <v>39.504716981132077</v>
      </c>
      <c r="Z52" s="41">
        <v>12</v>
      </c>
      <c r="AA52" s="41">
        <v>12</v>
      </c>
      <c r="AB52" s="41">
        <v>120</v>
      </c>
      <c r="AC52" s="41">
        <v>90962</v>
      </c>
      <c r="AD52" s="41">
        <v>91082</v>
      </c>
      <c r="AE52" s="41">
        <v>158082</v>
      </c>
      <c r="AF52" s="41">
        <v>0</v>
      </c>
      <c r="AG52" s="41">
        <v>158082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3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5">
        <v>10953</v>
      </c>
      <c r="AY52" s="45">
        <v>0</v>
      </c>
      <c r="AZ52" s="45">
        <v>993</v>
      </c>
      <c r="BA52" s="45">
        <v>11946</v>
      </c>
      <c r="BB52" s="46">
        <f t="shared" si="12"/>
        <v>7.0436320754716979</v>
      </c>
      <c r="BC52" s="45"/>
      <c r="BD52" s="45"/>
      <c r="BE52" s="45">
        <v>67520</v>
      </c>
      <c r="BF52" s="45">
        <v>47893</v>
      </c>
      <c r="BG52" s="45">
        <v>158082</v>
      </c>
      <c r="BH52" s="45">
        <v>127359</v>
      </c>
      <c r="BI52" s="45">
        <v>0</v>
      </c>
      <c r="BJ52" s="45">
        <v>0</v>
      </c>
      <c r="BK52" s="47"/>
      <c r="BL52" s="47"/>
      <c r="BM52" s="48">
        <v>13728</v>
      </c>
      <c r="BN52" s="47">
        <v>0</v>
      </c>
      <c r="BO52" s="47"/>
      <c r="BP52" s="47"/>
      <c r="BQ52" s="48">
        <v>1123</v>
      </c>
      <c r="BR52" s="47"/>
      <c r="BS52" s="47"/>
      <c r="BT52" s="47">
        <v>710</v>
      </c>
      <c r="BU52" s="47">
        <v>0</v>
      </c>
      <c r="BV52" s="48">
        <v>15561</v>
      </c>
      <c r="BW52" s="47"/>
      <c r="BX52" s="47"/>
      <c r="BY52" s="47">
        <v>28</v>
      </c>
      <c r="BZ52" s="47">
        <v>51</v>
      </c>
      <c r="CA52" s="49"/>
      <c r="CB52" s="49"/>
      <c r="CC52" s="51">
        <v>1774</v>
      </c>
      <c r="CD52" s="50">
        <f t="shared" si="13"/>
        <v>1.0459905660377358</v>
      </c>
      <c r="CE52" s="51">
        <v>10006</v>
      </c>
      <c r="CF52" s="52" t="s">
        <v>489</v>
      </c>
      <c r="CG52" s="50">
        <f t="shared" si="9"/>
        <v>5.8997641509433958</v>
      </c>
      <c r="CH52" s="49">
        <v>120</v>
      </c>
      <c r="CI52" s="49">
        <v>860</v>
      </c>
      <c r="CJ52" s="52" t="s">
        <v>488</v>
      </c>
      <c r="CK52" s="49">
        <v>0</v>
      </c>
      <c r="CL52" s="49">
        <v>0</v>
      </c>
      <c r="CM52" s="49"/>
      <c r="CN52" s="49"/>
      <c r="CO52" s="51">
        <v>37478</v>
      </c>
      <c r="CP52" s="49">
        <v>100</v>
      </c>
      <c r="CQ52" s="51">
        <v>37478</v>
      </c>
      <c r="CR52" s="50">
        <f t="shared" si="14"/>
        <v>22.097877358490567</v>
      </c>
      <c r="CS52" s="50">
        <f t="shared" si="10"/>
        <v>3.7455526683989606</v>
      </c>
      <c r="CT52" s="49">
        <v>14</v>
      </c>
      <c r="CU52" s="49">
        <v>8</v>
      </c>
      <c r="CV52" s="49">
        <v>18</v>
      </c>
      <c r="CW52" s="49">
        <v>64</v>
      </c>
      <c r="CX52" s="49">
        <v>0</v>
      </c>
      <c r="CY52" s="49">
        <v>82</v>
      </c>
      <c r="CZ52" s="49">
        <v>6</v>
      </c>
      <c r="DA52" s="49"/>
      <c r="DB52" s="49"/>
      <c r="DC52" s="49"/>
      <c r="DD52" s="51">
        <v>1542</v>
      </c>
      <c r="DE52" s="49">
        <v>0</v>
      </c>
      <c r="DF52" s="49">
        <v>0</v>
      </c>
      <c r="DG52" s="49">
        <v>0</v>
      </c>
      <c r="DH52" s="49">
        <v>0</v>
      </c>
      <c r="DI52" s="51">
        <v>82</v>
      </c>
      <c r="DJ52" s="49">
        <v>0</v>
      </c>
      <c r="DK52" s="49">
        <v>0</v>
      </c>
      <c r="DL52" s="49">
        <v>0</v>
      </c>
      <c r="DM52" s="51">
        <v>0</v>
      </c>
      <c r="DN52" s="51">
        <v>1542</v>
      </c>
      <c r="DO52" s="50">
        <f t="shared" si="15"/>
        <v>0.90919811320754718</v>
      </c>
      <c r="DP52" s="49">
        <v>380</v>
      </c>
      <c r="DQ52" s="49">
        <v>0</v>
      </c>
      <c r="DR52" s="49">
        <v>0</v>
      </c>
      <c r="DS52" s="49">
        <v>28</v>
      </c>
      <c r="DT52" s="49">
        <v>120</v>
      </c>
      <c r="DU52" s="49">
        <v>44</v>
      </c>
      <c r="DV52" s="49">
        <v>6</v>
      </c>
      <c r="DW52" s="49">
        <v>0</v>
      </c>
      <c r="DX52" s="49">
        <v>3</v>
      </c>
      <c r="DY52" s="49">
        <v>20</v>
      </c>
      <c r="DZ52" s="49">
        <v>360</v>
      </c>
      <c r="EA52" s="49">
        <v>280</v>
      </c>
      <c r="EB52" s="49" t="s">
        <v>184</v>
      </c>
    </row>
    <row r="53" spans="1:132" s="3" customFormat="1">
      <c r="A53" s="3" t="s">
        <v>130</v>
      </c>
      <c r="B53" s="3" t="s">
        <v>412</v>
      </c>
      <c r="C53" s="3" t="s">
        <v>282</v>
      </c>
      <c r="D53" s="35" t="s">
        <v>187</v>
      </c>
      <c r="E53" s="37">
        <v>836</v>
      </c>
      <c r="F53" s="37"/>
      <c r="G53" s="37">
        <v>60</v>
      </c>
      <c r="H53" s="36"/>
      <c r="I53" s="37"/>
      <c r="J53" s="37">
        <v>1457</v>
      </c>
      <c r="K53" s="36">
        <v>38</v>
      </c>
      <c r="L53" s="37">
        <v>4000</v>
      </c>
      <c r="M53" s="38">
        <f t="shared" si="16"/>
        <v>2.7453671928620453</v>
      </c>
      <c r="N53" s="39">
        <v>43647</v>
      </c>
      <c r="O53" s="39">
        <v>44012</v>
      </c>
      <c r="P53" s="40">
        <v>0</v>
      </c>
      <c r="Q53" s="40">
        <v>22</v>
      </c>
      <c r="R53" s="40">
        <v>0</v>
      </c>
      <c r="S53" s="40">
        <v>22</v>
      </c>
      <c r="T53" s="40">
        <v>3</v>
      </c>
      <c r="U53" s="40">
        <v>25</v>
      </c>
      <c r="V53" s="40">
        <v>0</v>
      </c>
      <c r="W53" s="40">
        <v>5</v>
      </c>
      <c r="X53" s="41">
        <v>46225</v>
      </c>
      <c r="Y53" s="42">
        <f t="shared" si="11"/>
        <v>31.726149622512011</v>
      </c>
      <c r="Z53" s="41">
        <v>0</v>
      </c>
      <c r="AA53" s="41">
        <v>0</v>
      </c>
      <c r="AB53" s="41">
        <v>0</v>
      </c>
      <c r="AC53" s="41">
        <v>4857</v>
      </c>
      <c r="AD53" s="41">
        <v>4857</v>
      </c>
      <c r="AE53" s="41">
        <v>51082</v>
      </c>
      <c r="AF53" s="41">
        <v>0</v>
      </c>
      <c r="AG53" s="41">
        <v>51082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3">
        <v>390</v>
      </c>
      <c r="AN53" s="41">
        <v>0</v>
      </c>
      <c r="AO53" s="41">
        <v>390</v>
      </c>
      <c r="AP53" s="41">
        <v>4856</v>
      </c>
      <c r="AQ53" s="41">
        <v>5246</v>
      </c>
      <c r="AR53" s="41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5">
        <v>5790</v>
      </c>
      <c r="AY53" s="45">
        <v>320</v>
      </c>
      <c r="AZ53" s="45">
        <v>1024</v>
      </c>
      <c r="BA53" s="45">
        <v>7134</v>
      </c>
      <c r="BB53" s="46">
        <f t="shared" si="12"/>
        <v>4.8963623884694574</v>
      </c>
      <c r="BC53" s="45">
        <v>22475</v>
      </c>
      <c r="BD53" s="45">
        <v>6043</v>
      </c>
      <c r="BE53" s="45">
        <v>28518</v>
      </c>
      <c r="BF53" s="45">
        <v>15118</v>
      </c>
      <c r="BG53" s="45">
        <v>51082</v>
      </c>
      <c r="BH53" s="45">
        <v>50770</v>
      </c>
      <c r="BI53" s="45">
        <v>9712</v>
      </c>
      <c r="BJ53" s="45">
        <v>0</v>
      </c>
      <c r="BK53" s="48">
        <v>16677</v>
      </c>
      <c r="BL53" s="48">
        <v>6699</v>
      </c>
      <c r="BM53" s="48">
        <v>23376</v>
      </c>
      <c r="BN53" s="48">
        <v>11693</v>
      </c>
      <c r="BO53" s="48">
        <v>1376</v>
      </c>
      <c r="BP53" s="47">
        <v>199</v>
      </c>
      <c r="BQ53" s="48">
        <v>1575</v>
      </c>
      <c r="BR53" s="47">
        <v>534</v>
      </c>
      <c r="BS53" s="47">
        <v>65</v>
      </c>
      <c r="BT53" s="47">
        <v>599</v>
      </c>
      <c r="BU53" s="48">
        <v>7959</v>
      </c>
      <c r="BV53" s="48">
        <v>45202</v>
      </c>
      <c r="BW53" s="47">
        <v>7</v>
      </c>
      <c r="BX53" s="47">
        <v>0</v>
      </c>
      <c r="BY53" s="47">
        <v>7</v>
      </c>
      <c r="BZ53" s="47">
        <v>52</v>
      </c>
      <c r="CA53" s="49"/>
      <c r="CB53" s="49"/>
      <c r="CC53" s="49">
        <v>473</v>
      </c>
      <c r="CD53" s="50">
        <f t="shared" si="13"/>
        <v>0.32463967055593684</v>
      </c>
      <c r="CE53" s="51">
        <v>3970</v>
      </c>
      <c r="CF53" s="52" t="s">
        <v>489</v>
      </c>
      <c r="CG53" s="50">
        <f t="shared" si="9"/>
        <v>2.7247769389155798</v>
      </c>
      <c r="CH53" s="49">
        <v>210</v>
      </c>
      <c r="CI53" s="51">
        <v>1050</v>
      </c>
      <c r="CJ53" s="52" t="s">
        <v>488</v>
      </c>
      <c r="CK53" s="49">
        <v>933</v>
      </c>
      <c r="CL53" s="49">
        <v>11</v>
      </c>
      <c r="CM53" s="51">
        <v>4176</v>
      </c>
      <c r="CN53" s="49">
        <v>982</v>
      </c>
      <c r="CO53" s="51">
        <v>5158</v>
      </c>
      <c r="CP53" s="49">
        <v>463</v>
      </c>
      <c r="CQ53" s="51">
        <v>6102</v>
      </c>
      <c r="CR53" s="50">
        <f t="shared" si="14"/>
        <v>4.1880576527110502</v>
      </c>
      <c r="CS53" s="50">
        <f t="shared" si="10"/>
        <v>1.5370277078085641</v>
      </c>
      <c r="CT53" s="49">
        <v>275</v>
      </c>
      <c r="CU53" s="49">
        <v>126</v>
      </c>
      <c r="CV53" s="49">
        <v>49</v>
      </c>
      <c r="CW53" s="49">
        <v>11</v>
      </c>
      <c r="CX53" s="49">
        <v>0</v>
      </c>
      <c r="CY53" s="49">
        <v>60</v>
      </c>
      <c r="CZ53" s="49">
        <v>1</v>
      </c>
      <c r="DA53" s="49">
        <v>509</v>
      </c>
      <c r="DB53" s="49">
        <v>99</v>
      </c>
      <c r="DC53" s="49">
        <v>0</v>
      </c>
      <c r="DD53" s="51">
        <v>608</v>
      </c>
      <c r="DE53" s="49">
        <v>0</v>
      </c>
      <c r="DF53" s="49">
        <v>0</v>
      </c>
      <c r="DG53" s="49">
        <v>0</v>
      </c>
      <c r="DH53" s="49">
        <v>0</v>
      </c>
      <c r="DI53" s="51">
        <v>60</v>
      </c>
      <c r="DJ53" s="49">
        <v>0</v>
      </c>
      <c r="DK53" s="49">
        <v>0</v>
      </c>
      <c r="DL53" s="49">
        <v>0</v>
      </c>
      <c r="DM53" s="51">
        <v>0</v>
      </c>
      <c r="DN53" s="51">
        <v>608</v>
      </c>
      <c r="DO53" s="50">
        <f t="shared" si="15"/>
        <v>0.41729581331503091</v>
      </c>
      <c r="DP53" s="49">
        <v>3</v>
      </c>
      <c r="DQ53" s="49">
        <v>0</v>
      </c>
      <c r="DR53" s="49">
        <v>0</v>
      </c>
      <c r="DS53" s="49">
        <v>0</v>
      </c>
      <c r="DT53" s="49">
        <v>0</v>
      </c>
      <c r="DU53" s="49">
        <v>6</v>
      </c>
      <c r="DV53" s="49">
        <v>0</v>
      </c>
      <c r="DW53" s="49">
        <v>0</v>
      </c>
      <c r="DX53" s="49">
        <v>7</v>
      </c>
      <c r="DY53" s="49">
        <v>9</v>
      </c>
      <c r="DZ53" s="49">
        <v>138</v>
      </c>
      <c r="EA53" s="52" t="s">
        <v>184</v>
      </c>
      <c r="EB53" s="52"/>
    </row>
    <row r="54" spans="1:132" s="3" customFormat="1">
      <c r="A54" s="3" t="s">
        <v>135</v>
      </c>
      <c r="B54" s="3" t="s">
        <v>417</v>
      </c>
      <c r="C54" s="3" t="s">
        <v>292</v>
      </c>
      <c r="D54" s="35" t="s">
        <v>187</v>
      </c>
      <c r="E54" s="37">
        <v>192</v>
      </c>
      <c r="F54" s="37"/>
      <c r="G54" s="37">
        <v>480</v>
      </c>
      <c r="H54" s="36"/>
      <c r="I54" s="37"/>
      <c r="J54" s="37">
        <v>1949</v>
      </c>
      <c r="K54" s="36">
        <v>12</v>
      </c>
      <c r="L54" s="36">
        <v>600</v>
      </c>
      <c r="M54" s="38">
        <f t="shared" si="16"/>
        <v>0.30785017957927141</v>
      </c>
      <c r="N54" s="39">
        <v>43831</v>
      </c>
      <c r="O54" s="39">
        <v>44196</v>
      </c>
      <c r="P54" s="40">
        <v>0</v>
      </c>
      <c r="Q54" s="40">
        <v>10</v>
      </c>
      <c r="R54" s="40">
        <v>6</v>
      </c>
      <c r="S54" s="40">
        <v>16</v>
      </c>
      <c r="T54" s="40">
        <v>4</v>
      </c>
      <c r="U54" s="40">
        <v>20</v>
      </c>
      <c r="V54" s="40">
        <v>0</v>
      </c>
      <c r="W54" s="40">
        <v>0</v>
      </c>
      <c r="X54" s="41">
        <v>31948</v>
      </c>
      <c r="Y54" s="42">
        <f t="shared" si="11"/>
        <v>16.39199589533094</v>
      </c>
      <c r="Z54" s="41">
        <v>0</v>
      </c>
      <c r="AA54" s="41">
        <v>0</v>
      </c>
      <c r="AB54" s="41">
        <v>0</v>
      </c>
      <c r="AC54" s="41">
        <v>35</v>
      </c>
      <c r="AD54" s="41">
        <v>35</v>
      </c>
      <c r="AE54" s="41">
        <v>31983</v>
      </c>
      <c r="AF54" s="41">
        <v>0</v>
      </c>
      <c r="AG54" s="41">
        <v>31983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3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5">
        <v>2086</v>
      </c>
      <c r="AY54" s="45">
        <v>716</v>
      </c>
      <c r="AZ54" s="45">
        <v>0</v>
      </c>
      <c r="BA54" s="45">
        <v>2802</v>
      </c>
      <c r="BB54" s="46">
        <f t="shared" si="12"/>
        <v>1.4376603386351976</v>
      </c>
      <c r="BC54" s="45">
        <v>17335</v>
      </c>
      <c r="BD54" s="45">
        <v>1326</v>
      </c>
      <c r="BE54" s="45">
        <v>18661</v>
      </c>
      <c r="BF54" s="45">
        <v>4836</v>
      </c>
      <c r="BG54" s="45">
        <v>31983</v>
      </c>
      <c r="BH54" s="45">
        <v>26299</v>
      </c>
      <c r="BI54" s="45">
        <v>0</v>
      </c>
      <c r="BJ54" s="45">
        <v>0</v>
      </c>
      <c r="BK54" s="47"/>
      <c r="BL54" s="47"/>
      <c r="BM54" s="48">
        <v>4651</v>
      </c>
      <c r="BN54" s="48">
        <v>16556</v>
      </c>
      <c r="BO54" s="47">
        <v>0</v>
      </c>
      <c r="BP54" s="47">
        <v>0</v>
      </c>
      <c r="BQ54" s="47">
        <v>0</v>
      </c>
      <c r="BR54" s="47"/>
      <c r="BS54" s="47"/>
      <c r="BT54" s="47">
        <v>81</v>
      </c>
      <c r="BU54" s="48">
        <v>9297</v>
      </c>
      <c r="BV54" s="48">
        <v>30585</v>
      </c>
      <c r="BW54" s="47">
        <v>0</v>
      </c>
      <c r="BX54" s="47">
        <v>0</v>
      </c>
      <c r="BY54" s="47">
        <v>0</v>
      </c>
      <c r="BZ54" s="47">
        <v>51</v>
      </c>
      <c r="CA54" s="49"/>
      <c r="CB54" s="49"/>
      <c r="CC54" s="49"/>
      <c r="CD54" s="50"/>
      <c r="CE54" s="49">
        <v>975</v>
      </c>
      <c r="CF54" s="52" t="s">
        <v>489</v>
      </c>
      <c r="CG54" s="50">
        <f t="shared" si="9"/>
        <v>0.50025654181631607</v>
      </c>
      <c r="CH54" s="49">
        <v>600</v>
      </c>
      <c r="CI54" s="49">
        <v>75</v>
      </c>
      <c r="CJ54" s="52" t="s">
        <v>488</v>
      </c>
      <c r="CK54" s="51">
        <v>1361</v>
      </c>
      <c r="CL54" s="49">
        <v>2</v>
      </c>
      <c r="CM54" s="49"/>
      <c r="CN54" s="49"/>
      <c r="CO54" s="51">
        <v>2108</v>
      </c>
      <c r="CP54" s="49">
        <v>0</v>
      </c>
      <c r="CQ54" s="51">
        <v>3471</v>
      </c>
      <c r="CR54" s="50">
        <f t="shared" si="14"/>
        <v>1.7809132888660852</v>
      </c>
      <c r="CS54" s="50">
        <f t="shared" si="10"/>
        <v>3.56</v>
      </c>
      <c r="CT54" s="49">
        <v>24</v>
      </c>
      <c r="CU54" s="49">
        <v>5</v>
      </c>
      <c r="CV54" s="49">
        <v>7</v>
      </c>
      <c r="CW54" s="49">
        <v>9</v>
      </c>
      <c r="CX54" s="49">
        <v>5</v>
      </c>
      <c r="CY54" s="49">
        <v>21</v>
      </c>
      <c r="CZ54" s="49">
        <v>1</v>
      </c>
      <c r="DA54" s="49">
        <v>27</v>
      </c>
      <c r="DB54" s="49">
        <v>60</v>
      </c>
      <c r="DC54" s="49">
        <v>43</v>
      </c>
      <c r="DD54" s="51">
        <v>130</v>
      </c>
      <c r="DE54" s="49">
        <v>0</v>
      </c>
      <c r="DF54" s="49">
        <v>0</v>
      </c>
      <c r="DG54" s="49">
        <v>0</v>
      </c>
      <c r="DH54" s="49">
        <v>0</v>
      </c>
      <c r="DI54" s="51">
        <v>21</v>
      </c>
      <c r="DJ54" s="49">
        <v>0</v>
      </c>
      <c r="DK54" s="49">
        <v>0</v>
      </c>
      <c r="DL54" s="49">
        <v>0</v>
      </c>
      <c r="DM54" s="51">
        <v>0</v>
      </c>
      <c r="DN54" s="51">
        <v>130</v>
      </c>
      <c r="DO54" s="50">
        <f t="shared" si="15"/>
        <v>6.6700872242175469E-2</v>
      </c>
      <c r="DP54" s="49">
        <v>3</v>
      </c>
      <c r="DQ54" s="49">
        <v>14</v>
      </c>
      <c r="DR54" s="49">
        <v>0</v>
      </c>
      <c r="DS54" s="49">
        <v>15</v>
      </c>
      <c r="DT54" s="49">
        <v>325</v>
      </c>
      <c r="DU54" s="49">
        <v>0</v>
      </c>
      <c r="DV54" s="49">
        <v>6</v>
      </c>
      <c r="DW54" s="49">
        <v>0</v>
      </c>
      <c r="DX54" s="49">
        <v>2</v>
      </c>
      <c r="DY54" s="49">
        <v>2</v>
      </c>
      <c r="DZ54" s="49">
        <v>5</v>
      </c>
      <c r="EA54" s="49">
        <v>300</v>
      </c>
      <c r="EB54" s="49"/>
    </row>
    <row r="55" spans="1:132" s="3" customFormat="1">
      <c r="A55" s="3" t="s">
        <v>139</v>
      </c>
      <c r="B55" s="3" t="s">
        <v>420</v>
      </c>
      <c r="C55" s="3" t="s">
        <v>288</v>
      </c>
      <c r="D55" s="35" t="s">
        <v>187</v>
      </c>
      <c r="E55" s="37">
        <v>800</v>
      </c>
      <c r="F55" s="37"/>
      <c r="G55" s="37">
        <v>480</v>
      </c>
      <c r="H55" s="36"/>
      <c r="I55" s="37"/>
      <c r="J55" s="37">
        <v>2357</v>
      </c>
      <c r="K55" s="36">
        <v>16</v>
      </c>
      <c r="L55" s="36">
        <v>384</v>
      </c>
      <c r="M55" s="38">
        <f t="shared" si="16"/>
        <v>0.16291896478574458</v>
      </c>
      <c r="N55" s="39">
        <v>43831</v>
      </c>
      <c r="O55" s="39">
        <v>44196</v>
      </c>
      <c r="P55" s="40">
        <v>0</v>
      </c>
      <c r="Q55" s="40">
        <v>0</v>
      </c>
      <c r="R55" s="40">
        <v>12</v>
      </c>
      <c r="S55" s="40">
        <v>12</v>
      </c>
      <c r="T55" s="40">
        <v>10</v>
      </c>
      <c r="U55" s="40">
        <v>22</v>
      </c>
      <c r="V55" s="40">
        <v>0</v>
      </c>
      <c r="W55" s="40">
        <v>0</v>
      </c>
      <c r="X55" s="41">
        <v>27693</v>
      </c>
      <c r="Y55" s="42">
        <f t="shared" si="11"/>
        <v>11.74925753075944</v>
      </c>
      <c r="Z55" s="41">
        <v>0</v>
      </c>
      <c r="AA55" s="41">
        <v>0</v>
      </c>
      <c r="AB55" s="41">
        <v>0</v>
      </c>
      <c r="AC55" s="41">
        <v>75</v>
      </c>
      <c r="AD55" s="41">
        <v>75</v>
      </c>
      <c r="AE55" s="41">
        <v>27768</v>
      </c>
      <c r="AF55" s="41">
        <v>0</v>
      </c>
      <c r="AG55" s="41">
        <v>27768</v>
      </c>
      <c r="AH55" s="41">
        <v>1200</v>
      </c>
      <c r="AI55" s="41">
        <v>200</v>
      </c>
      <c r="AJ55" s="41">
        <v>0</v>
      </c>
      <c r="AK55" s="41">
        <v>1400</v>
      </c>
      <c r="AL55" s="41">
        <v>0</v>
      </c>
      <c r="AM55" s="43">
        <v>0</v>
      </c>
      <c r="AN55" s="41">
        <v>0</v>
      </c>
      <c r="AO55" s="41">
        <v>0</v>
      </c>
      <c r="AP55" s="41">
        <v>0</v>
      </c>
      <c r="AQ55" s="41">
        <v>1400</v>
      </c>
      <c r="AR55" s="41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5">
        <v>3609</v>
      </c>
      <c r="AY55" s="45">
        <v>681</v>
      </c>
      <c r="AZ55" s="45">
        <v>164</v>
      </c>
      <c r="BA55" s="45">
        <v>4454</v>
      </c>
      <c r="BB55" s="46">
        <f t="shared" si="12"/>
        <v>1.8896902842596521</v>
      </c>
      <c r="BC55" s="45">
        <v>18740</v>
      </c>
      <c r="BD55" s="45">
        <v>3600</v>
      </c>
      <c r="BE55" s="45">
        <v>22340</v>
      </c>
      <c r="BF55" s="45">
        <v>2309</v>
      </c>
      <c r="BG55" s="45">
        <v>27768</v>
      </c>
      <c r="BH55" s="45">
        <v>29103</v>
      </c>
      <c r="BI55" s="45">
        <v>1129</v>
      </c>
      <c r="BJ55" s="45">
        <v>0</v>
      </c>
      <c r="BK55" s="48">
        <v>2550</v>
      </c>
      <c r="BL55" s="48">
        <v>2800</v>
      </c>
      <c r="BM55" s="48">
        <v>5350</v>
      </c>
      <c r="BN55" s="47">
        <v>0</v>
      </c>
      <c r="BO55" s="47"/>
      <c r="BP55" s="47"/>
      <c r="BQ55" s="47">
        <v>500</v>
      </c>
      <c r="BR55" s="47"/>
      <c r="BS55" s="47"/>
      <c r="BT55" s="47">
        <v>158</v>
      </c>
      <c r="BU55" s="47">
        <v>0</v>
      </c>
      <c r="BV55" s="48">
        <v>6008</v>
      </c>
      <c r="BW55" s="47">
        <v>50</v>
      </c>
      <c r="BX55" s="47">
        <v>3</v>
      </c>
      <c r="BY55" s="47">
        <v>106</v>
      </c>
      <c r="BZ55" s="47">
        <v>51</v>
      </c>
      <c r="CA55" s="49"/>
      <c r="CB55" s="49"/>
      <c r="CC55" s="49">
        <v>544</v>
      </c>
      <c r="CD55" s="50">
        <f t="shared" ref="CD55:CD68" si="17">CC55/J55</f>
        <v>0.23080186677980483</v>
      </c>
      <c r="CE55" s="51">
        <v>1000</v>
      </c>
      <c r="CF55" s="52" t="s">
        <v>488</v>
      </c>
      <c r="CG55" s="50">
        <f t="shared" si="9"/>
        <v>0.42426813746287656</v>
      </c>
      <c r="CH55" s="49">
        <v>250</v>
      </c>
      <c r="CI55" s="49">
        <v>0</v>
      </c>
      <c r="CJ55" s="52" t="s">
        <v>488</v>
      </c>
      <c r="CK55" s="49">
        <v>0</v>
      </c>
      <c r="CL55" s="49">
        <v>1</v>
      </c>
      <c r="CM55" s="49"/>
      <c r="CN55" s="49"/>
      <c r="CO55" s="51">
        <v>1339</v>
      </c>
      <c r="CP55" s="51">
        <v>1337</v>
      </c>
      <c r="CQ55" s="51">
        <v>1340</v>
      </c>
      <c r="CR55" s="50">
        <f t="shared" si="14"/>
        <v>0.56851930420025454</v>
      </c>
      <c r="CS55" s="50">
        <f t="shared" si="10"/>
        <v>1.34</v>
      </c>
      <c r="CT55" s="49">
        <v>20</v>
      </c>
      <c r="CU55" s="49">
        <v>7</v>
      </c>
      <c r="CV55" s="49">
        <v>15</v>
      </c>
      <c r="CW55" s="49">
        <v>35</v>
      </c>
      <c r="CX55" s="49">
        <v>0</v>
      </c>
      <c r="CY55" s="49">
        <v>50</v>
      </c>
      <c r="CZ55" s="49">
        <v>2</v>
      </c>
      <c r="DA55" s="49">
        <v>60</v>
      </c>
      <c r="DB55" s="49">
        <v>159</v>
      </c>
      <c r="DC55" s="49">
        <v>0</v>
      </c>
      <c r="DD55" s="51">
        <v>219</v>
      </c>
      <c r="DE55" s="49">
        <v>0</v>
      </c>
      <c r="DF55" s="49">
        <v>0</v>
      </c>
      <c r="DG55" s="49">
        <v>0</v>
      </c>
      <c r="DH55" s="49">
        <v>0</v>
      </c>
      <c r="DI55" s="51">
        <v>50</v>
      </c>
      <c r="DJ55" s="49">
        <v>0</v>
      </c>
      <c r="DK55" s="49">
        <v>0</v>
      </c>
      <c r="DL55" s="49">
        <v>0</v>
      </c>
      <c r="DM55" s="51">
        <v>0</v>
      </c>
      <c r="DN55" s="51">
        <v>219</v>
      </c>
      <c r="DO55" s="50">
        <f t="shared" si="15"/>
        <v>9.2914722104369962E-2</v>
      </c>
      <c r="DP55" s="49">
        <v>0</v>
      </c>
      <c r="DQ55" s="49">
        <v>30</v>
      </c>
      <c r="DR55" s="49">
        <v>50</v>
      </c>
      <c r="DS55" s="49">
        <v>75</v>
      </c>
      <c r="DT55" s="49">
        <v>350</v>
      </c>
      <c r="DU55" s="49">
        <v>4</v>
      </c>
      <c r="DV55" s="49">
        <v>0</v>
      </c>
      <c r="DW55" s="49">
        <v>0</v>
      </c>
      <c r="DX55" s="49">
        <v>2</v>
      </c>
      <c r="DY55" s="49">
        <v>0</v>
      </c>
      <c r="DZ55" s="49">
        <v>15</v>
      </c>
      <c r="EA55" s="49"/>
      <c r="EB55" s="49">
        <v>463</v>
      </c>
    </row>
    <row r="56" spans="1:132" s="3" customFormat="1">
      <c r="A56" s="3" t="s">
        <v>141</v>
      </c>
      <c r="B56" s="3" t="s">
        <v>141</v>
      </c>
      <c r="C56" s="3" t="s">
        <v>289</v>
      </c>
      <c r="D56" s="35" t="s">
        <v>188</v>
      </c>
      <c r="E56" s="37">
        <v>988</v>
      </c>
      <c r="F56" s="37"/>
      <c r="G56" s="37"/>
      <c r="H56" s="36"/>
      <c r="I56" s="37"/>
      <c r="J56" s="37">
        <v>1177</v>
      </c>
      <c r="K56" s="36">
        <v>52</v>
      </c>
      <c r="L56" s="37">
        <v>2705</v>
      </c>
      <c r="M56" s="38">
        <f t="shared" si="16"/>
        <v>2.2982158028886999</v>
      </c>
      <c r="N56" s="39">
        <v>43466</v>
      </c>
      <c r="O56" s="39">
        <v>43830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25</v>
      </c>
      <c r="X56" s="41">
        <v>7500</v>
      </c>
      <c r="Y56" s="42">
        <f t="shared" si="11"/>
        <v>6.3721325403568398</v>
      </c>
      <c r="Z56" s="41">
        <v>0</v>
      </c>
      <c r="AA56" s="41">
        <v>0</v>
      </c>
      <c r="AB56" s="41">
        <v>0</v>
      </c>
      <c r="AC56" s="41">
        <v>19461</v>
      </c>
      <c r="AD56" s="41">
        <v>19461</v>
      </c>
      <c r="AE56" s="41">
        <v>26961</v>
      </c>
      <c r="AF56" s="41">
        <v>0</v>
      </c>
      <c r="AG56" s="41">
        <v>26961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3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5">
        <v>3961</v>
      </c>
      <c r="AY56" s="45">
        <v>297</v>
      </c>
      <c r="AZ56" s="45">
        <v>980</v>
      </c>
      <c r="BA56" s="45">
        <v>5238</v>
      </c>
      <c r="BB56" s="46">
        <f t="shared" si="12"/>
        <v>4.4502973661852163</v>
      </c>
      <c r="BC56" s="45">
        <v>0</v>
      </c>
      <c r="BD56" s="45">
        <v>0</v>
      </c>
      <c r="BE56" s="45">
        <v>0</v>
      </c>
      <c r="BF56" s="45">
        <v>18254</v>
      </c>
      <c r="BG56" s="45">
        <v>26961</v>
      </c>
      <c r="BH56" s="45">
        <v>23492</v>
      </c>
      <c r="BI56" s="45">
        <v>0</v>
      </c>
      <c r="BJ56" s="45">
        <v>1616</v>
      </c>
      <c r="BK56" s="48">
        <v>7786</v>
      </c>
      <c r="BL56" s="48">
        <v>2709</v>
      </c>
      <c r="BM56" s="48">
        <v>10495</v>
      </c>
      <c r="BN56" s="48">
        <v>11693</v>
      </c>
      <c r="BO56" s="48">
        <v>1622</v>
      </c>
      <c r="BP56" s="47">
        <v>199</v>
      </c>
      <c r="BQ56" s="48">
        <v>1821</v>
      </c>
      <c r="BR56" s="47">
        <v>64</v>
      </c>
      <c r="BS56" s="47">
        <v>37</v>
      </c>
      <c r="BT56" s="47">
        <v>101</v>
      </c>
      <c r="BU56" s="48">
        <v>7959</v>
      </c>
      <c r="BV56" s="48">
        <v>32069</v>
      </c>
      <c r="BW56" s="47">
        <v>12</v>
      </c>
      <c r="BX56" s="47">
        <v>2</v>
      </c>
      <c r="BY56" s="47">
        <v>14</v>
      </c>
      <c r="BZ56" s="47">
        <v>51</v>
      </c>
      <c r="CA56" s="49">
        <v>147</v>
      </c>
      <c r="CB56" s="49">
        <v>30</v>
      </c>
      <c r="CC56" s="49">
        <v>177</v>
      </c>
      <c r="CD56" s="50">
        <f t="shared" si="17"/>
        <v>0.1503823279524214</v>
      </c>
      <c r="CE56" s="51">
        <v>3933</v>
      </c>
      <c r="CF56" s="52" t="s">
        <v>489</v>
      </c>
      <c r="CG56" s="50">
        <f t="shared" si="9"/>
        <v>3.3415463041631268</v>
      </c>
      <c r="CH56" s="49">
        <v>5</v>
      </c>
      <c r="CI56" s="49">
        <v>624</v>
      </c>
      <c r="CJ56" s="52" t="s">
        <v>488</v>
      </c>
      <c r="CK56" s="49">
        <v>797</v>
      </c>
      <c r="CL56" s="49">
        <v>0</v>
      </c>
      <c r="CM56" s="51">
        <v>2368</v>
      </c>
      <c r="CN56" s="49">
        <v>892</v>
      </c>
      <c r="CO56" s="51">
        <v>3260</v>
      </c>
      <c r="CP56" s="49">
        <v>0</v>
      </c>
      <c r="CQ56" s="51">
        <v>4057</v>
      </c>
      <c r="CR56" s="50">
        <f t="shared" si="14"/>
        <v>3.4468988954970263</v>
      </c>
      <c r="CS56" s="50">
        <f t="shared" si="10"/>
        <v>1.0315280956013222</v>
      </c>
      <c r="CT56" s="49">
        <v>140</v>
      </c>
      <c r="CU56" s="49">
        <v>63</v>
      </c>
      <c r="CV56" s="49">
        <v>65</v>
      </c>
      <c r="CW56" s="49">
        <v>9</v>
      </c>
      <c r="CX56" s="49">
        <v>0</v>
      </c>
      <c r="CY56" s="49">
        <v>74</v>
      </c>
      <c r="CZ56" s="49">
        <v>2</v>
      </c>
      <c r="DA56" s="49">
        <v>881</v>
      </c>
      <c r="DB56" s="49">
        <v>312</v>
      </c>
      <c r="DC56" s="49">
        <v>0</v>
      </c>
      <c r="DD56" s="51">
        <v>1193</v>
      </c>
      <c r="DE56" s="49">
        <v>0</v>
      </c>
      <c r="DF56" s="49">
        <v>0</v>
      </c>
      <c r="DG56" s="49">
        <v>0</v>
      </c>
      <c r="DH56" s="49">
        <v>0</v>
      </c>
      <c r="DI56" s="51">
        <v>74</v>
      </c>
      <c r="DJ56" s="49">
        <v>0</v>
      </c>
      <c r="DK56" s="49">
        <v>0</v>
      </c>
      <c r="DL56" s="49">
        <v>0</v>
      </c>
      <c r="DM56" s="51">
        <v>0</v>
      </c>
      <c r="DN56" s="51">
        <v>1193</v>
      </c>
      <c r="DO56" s="50">
        <f t="shared" si="15"/>
        <v>1.0135938827527613</v>
      </c>
      <c r="DP56" s="49">
        <v>75</v>
      </c>
      <c r="DQ56" s="49">
        <v>0</v>
      </c>
      <c r="DR56" s="49">
        <v>0</v>
      </c>
      <c r="DS56" s="49">
        <v>0</v>
      </c>
      <c r="DT56" s="49">
        <v>0</v>
      </c>
      <c r="DU56" s="49">
        <v>0</v>
      </c>
      <c r="DV56" s="49">
        <v>0</v>
      </c>
      <c r="DW56" s="49">
        <v>0</v>
      </c>
      <c r="DX56" s="49">
        <v>2</v>
      </c>
      <c r="DY56" s="49">
        <v>3</v>
      </c>
      <c r="DZ56" s="49">
        <v>118</v>
      </c>
      <c r="EA56" s="49">
        <v>28</v>
      </c>
      <c r="EB56" s="52"/>
    </row>
    <row r="57" spans="1:132" s="3" customFormat="1">
      <c r="A57" s="3" t="s">
        <v>144</v>
      </c>
      <c r="B57" s="3" t="s">
        <v>424</v>
      </c>
      <c r="C57" s="3" t="s">
        <v>293</v>
      </c>
      <c r="D57" s="35" t="s">
        <v>188</v>
      </c>
      <c r="E57" s="37">
        <v>960</v>
      </c>
      <c r="F57" s="37"/>
      <c r="G57" s="37">
        <v>840</v>
      </c>
      <c r="H57" s="36"/>
      <c r="I57" s="37"/>
      <c r="J57" s="37">
        <v>2035</v>
      </c>
      <c r="K57" s="36">
        <v>40</v>
      </c>
      <c r="L57" s="37">
        <v>3330</v>
      </c>
      <c r="M57" s="38">
        <f t="shared" si="16"/>
        <v>1.6363636363636365</v>
      </c>
      <c r="N57" s="39">
        <v>43831</v>
      </c>
      <c r="O57" s="39">
        <v>44196</v>
      </c>
      <c r="P57" s="40">
        <v>0</v>
      </c>
      <c r="Q57" s="40">
        <v>24</v>
      </c>
      <c r="R57" s="40">
        <v>0</v>
      </c>
      <c r="S57" s="40">
        <v>24</v>
      </c>
      <c r="T57" s="40">
        <v>0</v>
      </c>
      <c r="U57" s="40">
        <v>24</v>
      </c>
      <c r="V57" s="40">
        <v>0</v>
      </c>
      <c r="W57" s="40">
        <v>7</v>
      </c>
      <c r="X57" s="41">
        <v>10500</v>
      </c>
      <c r="Y57" s="42">
        <f t="shared" si="11"/>
        <v>5.15970515970516</v>
      </c>
      <c r="Z57" s="41">
        <v>0</v>
      </c>
      <c r="AA57" s="41">
        <v>0</v>
      </c>
      <c r="AB57" s="41">
        <v>0</v>
      </c>
      <c r="AC57" s="41">
        <v>32734</v>
      </c>
      <c r="AD57" s="41">
        <v>32734</v>
      </c>
      <c r="AE57" s="41">
        <v>43234</v>
      </c>
      <c r="AF57" s="41">
        <v>10000</v>
      </c>
      <c r="AG57" s="41">
        <v>53234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3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5">
        <v>2471</v>
      </c>
      <c r="AY57" s="45">
        <v>495</v>
      </c>
      <c r="AZ57" s="45">
        <v>76</v>
      </c>
      <c r="BA57" s="45">
        <v>3042</v>
      </c>
      <c r="BB57" s="46">
        <f t="shared" si="12"/>
        <v>1.4948402948402948</v>
      </c>
      <c r="BC57" s="45">
        <v>24301</v>
      </c>
      <c r="BD57" s="45">
        <v>4998</v>
      </c>
      <c r="BE57" s="45">
        <v>29299</v>
      </c>
      <c r="BF57" s="45">
        <v>17583</v>
      </c>
      <c r="BG57" s="45">
        <v>53234</v>
      </c>
      <c r="BH57" s="45">
        <v>49924</v>
      </c>
      <c r="BI57" s="45">
        <v>0</v>
      </c>
      <c r="BJ57" s="45">
        <v>4332</v>
      </c>
      <c r="BK57" s="47"/>
      <c r="BL57" s="47"/>
      <c r="BM57" s="48">
        <v>11735</v>
      </c>
      <c r="BN57" s="48">
        <v>11693</v>
      </c>
      <c r="BO57" s="47"/>
      <c r="BP57" s="47"/>
      <c r="BQ57" s="47">
        <v>737</v>
      </c>
      <c r="BR57" s="47">
        <v>207</v>
      </c>
      <c r="BS57" s="47">
        <v>31</v>
      </c>
      <c r="BT57" s="47">
        <v>238</v>
      </c>
      <c r="BU57" s="48">
        <v>7959</v>
      </c>
      <c r="BV57" s="48">
        <v>32362</v>
      </c>
      <c r="BW57" s="47">
        <v>11</v>
      </c>
      <c r="BX57" s="47">
        <v>2</v>
      </c>
      <c r="BY57" s="47">
        <v>13</v>
      </c>
      <c r="BZ57" s="47">
        <v>51</v>
      </c>
      <c r="CA57" s="49"/>
      <c r="CB57" s="49"/>
      <c r="CC57" s="49">
        <v>601</v>
      </c>
      <c r="CD57" s="50">
        <f t="shared" si="17"/>
        <v>0.29533169533169534</v>
      </c>
      <c r="CE57" s="51">
        <v>1511</v>
      </c>
      <c r="CF57" s="52" t="s">
        <v>488</v>
      </c>
      <c r="CG57" s="50">
        <f t="shared" si="9"/>
        <v>0.74250614250614255</v>
      </c>
      <c r="CH57" s="49">
        <v>40</v>
      </c>
      <c r="CI57" s="49">
        <v>21</v>
      </c>
      <c r="CJ57" s="52" t="s">
        <v>488</v>
      </c>
      <c r="CK57" s="51">
        <v>1202</v>
      </c>
      <c r="CL57" s="49">
        <v>1</v>
      </c>
      <c r="CM57" s="49"/>
      <c r="CN57" s="49"/>
      <c r="CO57" s="51">
        <v>2492</v>
      </c>
      <c r="CP57" s="49">
        <v>375</v>
      </c>
      <c r="CQ57" s="51">
        <v>3695</v>
      </c>
      <c r="CR57" s="50">
        <f t="shared" si="14"/>
        <v>1.8157248157248158</v>
      </c>
      <c r="CS57" s="50">
        <f t="shared" si="10"/>
        <v>2.4454003970880214</v>
      </c>
      <c r="CT57" s="49">
        <v>46</v>
      </c>
      <c r="CU57" s="49">
        <v>59</v>
      </c>
      <c r="CV57" s="49">
        <v>2</v>
      </c>
      <c r="CW57" s="49">
        <v>7</v>
      </c>
      <c r="CX57" s="49">
        <v>0</v>
      </c>
      <c r="CY57" s="49">
        <v>9</v>
      </c>
      <c r="CZ57" s="49">
        <v>1</v>
      </c>
      <c r="DA57" s="49">
        <v>24</v>
      </c>
      <c r="DB57" s="49">
        <v>12</v>
      </c>
      <c r="DC57" s="49">
        <v>0</v>
      </c>
      <c r="DD57" s="51">
        <v>36</v>
      </c>
      <c r="DE57" s="49">
        <v>0</v>
      </c>
      <c r="DF57" s="49">
        <v>1</v>
      </c>
      <c r="DG57" s="49">
        <v>0</v>
      </c>
      <c r="DH57" s="49">
        <v>1</v>
      </c>
      <c r="DI57" s="51">
        <v>10</v>
      </c>
      <c r="DJ57" s="49">
        <v>0</v>
      </c>
      <c r="DK57" s="49">
        <v>30</v>
      </c>
      <c r="DL57" s="49">
        <v>0</v>
      </c>
      <c r="DM57" s="51">
        <v>30</v>
      </c>
      <c r="DN57" s="51">
        <v>66</v>
      </c>
      <c r="DO57" s="50">
        <f t="shared" si="15"/>
        <v>3.2432432432432434E-2</v>
      </c>
      <c r="DP57" s="49">
        <v>2</v>
      </c>
      <c r="DQ57" s="49">
        <v>1</v>
      </c>
      <c r="DR57" s="49">
        <v>30</v>
      </c>
      <c r="DS57" s="49">
        <v>3</v>
      </c>
      <c r="DT57" s="49">
        <v>55</v>
      </c>
      <c r="DU57" s="49">
        <v>3</v>
      </c>
      <c r="DV57" s="49">
        <v>6</v>
      </c>
      <c r="DW57" s="49">
        <v>1</v>
      </c>
      <c r="DX57" s="49">
        <v>3</v>
      </c>
      <c r="DY57" s="49">
        <v>5</v>
      </c>
      <c r="DZ57" s="49">
        <v>341</v>
      </c>
      <c r="EA57" s="49">
        <v>201</v>
      </c>
      <c r="EB57" s="51">
        <v>1500</v>
      </c>
    </row>
    <row r="58" spans="1:132" s="3" customFormat="1">
      <c r="A58" s="3" t="s">
        <v>150</v>
      </c>
      <c r="B58" s="3" t="s">
        <v>430</v>
      </c>
      <c r="C58" s="3" t="s">
        <v>292</v>
      </c>
      <c r="D58" s="35" t="s">
        <v>187</v>
      </c>
      <c r="E58" s="37">
        <v>720</v>
      </c>
      <c r="F58" s="37"/>
      <c r="G58" s="37">
        <v>240</v>
      </c>
      <c r="H58" s="36"/>
      <c r="I58" s="37"/>
      <c r="J58" s="37">
        <v>1979</v>
      </c>
      <c r="K58" s="36">
        <v>36</v>
      </c>
      <c r="L58" s="37">
        <v>1500</v>
      </c>
      <c r="M58" s="38">
        <f t="shared" si="16"/>
        <v>0.75795856493178371</v>
      </c>
      <c r="N58" s="39">
        <v>43647</v>
      </c>
      <c r="O58" s="39">
        <v>44012</v>
      </c>
      <c r="P58" s="40">
        <v>17.5</v>
      </c>
      <c r="Q58" s="40">
        <v>0</v>
      </c>
      <c r="R58" s="40">
        <v>6</v>
      </c>
      <c r="S58" s="40">
        <v>23.5</v>
      </c>
      <c r="T58" s="40">
        <v>1</v>
      </c>
      <c r="U58" s="40">
        <v>24.5</v>
      </c>
      <c r="V58" s="40">
        <v>0</v>
      </c>
      <c r="W58" s="40">
        <v>3</v>
      </c>
      <c r="X58" s="41">
        <v>30000</v>
      </c>
      <c r="Y58" s="42">
        <f t="shared" si="11"/>
        <v>15.159171298635675</v>
      </c>
      <c r="Z58" s="41">
        <v>0</v>
      </c>
      <c r="AA58" s="41">
        <v>0</v>
      </c>
      <c r="AB58" s="41">
        <v>0</v>
      </c>
      <c r="AC58" s="41">
        <v>1358</v>
      </c>
      <c r="AD58" s="41">
        <v>1358</v>
      </c>
      <c r="AE58" s="41">
        <v>31358</v>
      </c>
      <c r="AF58" s="41">
        <v>200</v>
      </c>
      <c r="AG58" s="41">
        <v>31558</v>
      </c>
      <c r="AH58" s="41">
        <v>200</v>
      </c>
      <c r="AI58" s="41">
        <v>0</v>
      </c>
      <c r="AJ58" s="41">
        <v>0</v>
      </c>
      <c r="AK58" s="41">
        <v>200</v>
      </c>
      <c r="AL58" s="41">
        <v>0</v>
      </c>
      <c r="AM58" s="43">
        <v>390</v>
      </c>
      <c r="AN58" s="41">
        <v>0</v>
      </c>
      <c r="AO58" s="41">
        <v>390</v>
      </c>
      <c r="AP58" s="41">
        <v>0</v>
      </c>
      <c r="AQ58" s="41">
        <v>590</v>
      </c>
      <c r="AR58" s="41">
        <v>1000</v>
      </c>
      <c r="AS58" s="44">
        <v>3342</v>
      </c>
      <c r="AT58" s="44">
        <v>0</v>
      </c>
      <c r="AU58" s="44">
        <v>0</v>
      </c>
      <c r="AV58" s="44">
        <v>0</v>
      </c>
      <c r="AW58" s="44">
        <v>3342</v>
      </c>
      <c r="AX58" s="45">
        <v>2593</v>
      </c>
      <c r="AY58" s="45">
        <v>479</v>
      </c>
      <c r="AZ58" s="45">
        <v>298</v>
      </c>
      <c r="BA58" s="45">
        <v>3370</v>
      </c>
      <c r="BB58" s="46">
        <f t="shared" si="12"/>
        <v>1.7028802425467409</v>
      </c>
      <c r="BC58" s="45">
        <v>18764</v>
      </c>
      <c r="BD58" s="45">
        <v>1569</v>
      </c>
      <c r="BE58" s="45">
        <v>20333</v>
      </c>
      <c r="BF58" s="45">
        <v>6486</v>
      </c>
      <c r="BG58" s="45">
        <v>31558</v>
      </c>
      <c r="BH58" s="45">
        <v>30189</v>
      </c>
      <c r="BI58" s="45">
        <v>590</v>
      </c>
      <c r="BJ58" s="45">
        <v>3343</v>
      </c>
      <c r="BK58" s="48">
        <v>3482</v>
      </c>
      <c r="BL58" s="48">
        <v>3604</v>
      </c>
      <c r="BM58" s="48">
        <v>7086</v>
      </c>
      <c r="BN58" s="48">
        <v>16400</v>
      </c>
      <c r="BO58" s="47">
        <v>316</v>
      </c>
      <c r="BP58" s="47">
        <v>113</v>
      </c>
      <c r="BQ58" s="47">
        <v>429</v>
      </c>
      <c r="BR58" s="47">
        <v>258</v>
      </c>
      <c r="BS58" s="47">
        <v>40</v>
      </c>
      <c r="BT58" s="47">
        <v>298</v>
      </c>
      <c r="BU58" s="48">
        <v>8367</v>
      </c>
      <c r="BV58" s="48">
        <v>32580</v>
      </c>
      <c r="BW58" s="47">
        <v>10</v>
      </c>
      <c r="BX58" s="47">
        <v>3</v>
      </c>
      <c r="BY58" s="47">
        <v>13</v>
      </c>
      <c r="BZ58" s="47">
        <v>51</v>
      </c>
      <c r="CA58" s="49">
        <v>403</v>
      </c>
      <c r="CB58" s="49">
        <v>84</v>
      </c>
      <c r="CC58" s="49">
        <v>487</v>
      </c>
      <c r="CD58" s="50">
        <f t="shared" si="17"/>
        <v>0.24608388074785245</v>
      </c>
      <c r="CE58" s="51">
        <v>2258</v>
      </c>
      <c r="CF58" s="52" t="s">
        <v>489</v>
      </c>
      <c r="CG58" s="50">
        <f t="shared" si="9"/>
        <v>1.1409802930773119</v>
      </c>
      <c r="CH58" s="49">
        <v>77</v>
      </c>
      <c r="CI58" s="49">
        <v>186</v>
      </c>
      <c r="CJ58" s="52" t="s">
        <v>488</v>
      </c>
      <c r="CK58" s="51">
        <v>1658</v>
      </c>
      <c r="CL58" s="49">
        <v>21</v>
      </c>
      <c r="CM58" s="51">
        <v>2140</v>
      </c>
      <c r="CN58" s="49">
        <v>2323</v>
      </c>
      <c r="CO58" s="51">
        <v>4463</v>
      </c>
      <c r="CP58" s="49">
        <v>618</v>
      </c>
      <c r="CQ58" s="51">
        <v>6142</v>
      </c>
      <c r="CR58" s="50">
        <f t="shared" si="14"/>
        <v>3.1035876705406773</v>
      </c>
      <c r="CS58" s="50">
        <f t="shared" si="10"/>
        <v>2.7201062887511074</v>
      </c>
      <c r="CT58" s="49">
        <v>297</v>
      </c>
      <c r="CU58" s="49">
        <v>444</v>
      </c>
      <c r="CV58" s="49">
        <v>75</v>
      </c>
      <c r="CW58" s="49">
        <v>13</v>
      </c>
      <c r="CX58" s="49">
        <v>0</v>
      </c>
      <c r="CY58" s="49">
        <v>88</v>
      </c>
      <c r="CZ58" s="49">
        <v>71</v>
      </c>
      <c r="DA58" s="49">
        <v>514</v>
      </c>
      <c r="DB58" s="49">
        <v>252</v>
      </c>
      <c r="DC58" s="49">
        <v>0</v>
      </c>
      <c r="DD58" s="51">
        <v>766</v>
      </c>
      <c r="DE58" s="49">
        <v>0</v>
      </c>
      <c r="DF58" s="49">
        <v>0</v>
      </c>
      <c r="DG58" s="49">
        <v>0</v>
      </c>
      <c r="DH58" s="49">
        <v>0</v>
      </c>
      <c r="DI58" s="51">
        <v>88</v>
      </c>
      <c r="DJ58" s="49">
        <v>0</v>
      </c>
      <c r="DK58" s="49">
        <v>0</v>
      </c>
      <c r="DL58" s="49">
        <v>0</v>
      </c>
      <c r="DM58" s="51">
        <v>0</v>
      </c>
      <c r="DN58" s="51">
        <v>766</v>
      </c>
      <c r="DO58" s="50">
        <f t="shared" si="15"/>
        <v>0.38706417382516423</v>
      </c>
      <c r="DP58" s="49">
        <v>23</v>
      </c>
      <c r="DQ58" s="49">
        <v>4</v>
      </c>
      <c r="DR58" s="49">
        <v>22</v>
      </c>
      <c r="DS58" s="49">
        <v>0</v>
      </c>
      <c r="DT58" s="49">
        <v>0</v>
      </c>
      <c r="DU58" s="49">
        <v>20</v>
      </c>
      <c r="DV58" s="49">
        <v>0</v>
      </c>
      <c r="DW58" s="49">
        <v>9</v>
      </c>
      <c r="DX58" s="49">
        <v>2</v>
      </c>
      <c r="DY58" s="49">
        <v>1</v>
      </c>
      <c r="DZ58" s="49">
        <v>20</v>
      </c>
      <c r="EA58" s="49">
        <v>150</v>
      </c>
      <c r="EB58" s="51">
        <v>1031</v>
      </c>
    </row>
    <row r="59" spans="1:132" s="3" customFormat="1">
      <c r="A59" s="3" t="s">
        <v>153</v>
      </c>
      <c r="B59" s="3" t="s">
        <v>432</v>
      </c>
      <c r="C59" s="3" t="s">
        <v>283</v>
      </c>
      <c r="D59" s="35" t="s">
        <v>187</v>
      </c>
      <c r="E59" s="37">
        <v>1040</v>
      </c>
      <c r="F59" s="37"/>
      <c r="G59" s="37"/>
      <c r="H59" s="36"/>
      <c r="I59" s="37"/>
      <c r="J59" s="37">
        <v>1063</v>
      </c>
      <c r="K59" s="36">
        <v>52</v>
      </c>
      <c r="L59" s="37">
        <v>2720</v>
      </c>
      <c r="M59" s="38">
        <f t="shared" si="16"/>
        <v>2.5587958607714016</v>
      </c>
      <c r="N59" s="39">
        <v>43466</v>
      </c>
      <c r="O59" s="39">
        <v>43830</v>
      </c>
      <c r="P59" s="40">
        <v>0</v>
      </c>
      <c r="Q59" s="40">
        <v>25</v>
      </c>
      <c r="R59" s="40">
        <v>0</v>
      </c>
      <c r="S59" s="40">
        <v>25</v>
      </c>
      <c r="T59" s="40">
        <v>0</v>
      </c>
      <c r="U59" s="40">
        <v>25</v>
      </c>
      <c r="V59" s="40">
        <v>0</v>
      </c>
      <c r="W59" s="40">
        <v>15</v>
      </c>
      <c r="X59" s="41">
        <v>18000</v>
      </c>
      <c r="Y59" s="42">
        <f t="shared" si="11"/>
        <v>16.933207902163687</v>
      </c>
      <c r="Z59" s="41">
        <v>0</v>
      </c>
      <c r="AA59" s="41">
        <v>0</v>
      </c>
      <c r="AB59" s="41">
        <v>0</v>
      </c>
      <c r="AC59" s="41">
        <v>34018</v>
      </c>
      <c r="AD59" s="41">
        <v>34018</v>
      </c>
      <c r="AE59" s="41">
        <v>52018</v>
      </c>
      <c r="AF59" s="41">
        <v>14712</v>
      </c>
      <c r="AG59" s="41">
        <v>66730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3">
        <v>0</v>
      </c>
      <c r="AN59" s="41">
        <v>0</v>
      </c>
      <c r="AO59" s="41">
        <v>0</v>
      </c>
      <c r="AP59" s="41">
        <v>200</v>
      </c>
      <c r="AQ59" s="41">
        <v>200</v>
      </c>
      <c r="AR59" s="41">
        <v>313</v>
      </c>
      <c r="AS59" s="44">
        <v>3750</v>
      </c>
      <c r="AT59" s="44">
        <v>3750</v>
      </c>
      <c r="AU59" s="44">
        <v>0</v>
      </c>
      <c r="AV59" s="44">
        <v>0</v>
      </c>
      <c r="AW59" s="44">
        <v>7500</v>
      </c>
      <c r="AX59" s="45">
        <v>5282</v>
      </c>
      <c r="AY59" s="45">
        <v>0</v>
      </c>
      <c r="AZ59" s="45">
        <v>541</v>
      </c>
      <c r="BA59" s="45">
        <v>5823</v>
      </c>
      <c r="BB59" s="46">
        <f t="shared" si="12"/>
        <v>5.4778927563499531</v>
      </c>
      <c r="BC59" s="45">
        <v>21903</v>
      </c>
      <c r="BD59" s="45">
        <v>2041</v>
      </c>
      <c r="BE59" s="45">
        <v>23944</v>
      </c>
      <c r="BF59" s="45">
        <v>29763</v>
      </c>
      <c r="BG59" s="45">
        <v>66730</v>
      </c>
      <c r="BH59" s="45">
        <v>59530</v>
      </c>
      <c r="BI59" s="45">
        <v>8485</v>
      </c>
      <c r="BJ59" s="45">
        <v>6895</v>
      </c>
      <c r="BK59" s="47"/>
      <c r="BL59" s="47"/>
      <c r="BM59" s="48">
        <v>10464</v>
      </c>
      <c r="BN59" s="48">
        <v>11593</v>
      </c>
      <c r="BO59" s="47"/>
      <c r="BP59" s="47"/>
      <c r="BQ59" s="47">
        <v>503</v>
      </c>
      <c r="BR59" s="47"/>
      <c r="BS59" s="47"/>
      <c r="BT59" s="47">
        <v>610</v>
      </c>
      <c r="BU59" s="48">
        <v>7959</v>
      </c>
      <c r="BV59" s="48">
        <v>31129</v>
      </c>
      <c r="BW59" s="47"/>
      <c r="BX59" s="47"/>
      <c r="BY59" s="47">
        <v>24</v>
      </c>
      <c r="BZ59" s="47">
        <v>51</v>
      </c>
      <c r="CA59" s="49"/>
      <c r="CB59" s="49"/>
      <c r="CC59" s="49">
        <v>410</v>
      </c>
      <c r="CD59" s="50">
        <f t="shared" si="17"/>
        <v>0.38570084666039511</v>
      </c>
      <c r="CE59" s="51">
        <v>3862</v>
      </c>
      <c r="CF59" s="52" t="s">
        <v>488</v>
      </c>
      <c r="CG59" s="50">
        <f t="shared" si="9"/>
        <v>3.6331138287864535</v>
      </c>
      <c r="CH59" s="49">
        <v>110</v>
      </c>
      <c r="CI59" s="49">
        <v>336</v>
      </c>
      <c r="CJ59" s="52" t="s">
        <v>488</v>
      </c>
      <c r="CK59" s="49">
        <v>475</v>
      </c>
      <c r="CL59" s="51">
        <v>4266</v>
      </c>
      <c r="CM59" s="51">
        <v>3087</v>
      </c>
      <c r="CN59" s="49">
        <v>1179</v>
      </c>
      <c r="CO59" s="51">
        <v>8532</v>
      </c>
      <c r="CP59" s="49">
        <v>0</v>
      </c>
      <c r="CQ59" s="51">
        <v>13273</v>
      </c>
      <c r="CR59" s="50">
        <f t="shared" si="14"/>
        <v>12.486359360301035</v>
      </c>
      <c r="CS59" s="50">
        <f t="shared" si="10"/>
        <v>3.4368203003625064</v>
      </c>
      <c r="CT59" s="49">
        <v>173</v>
      </c>
      <c r="CU59" s="49">
        <v>118</v>
      </c>
      <c r="CV59" s="49">
        <v>10</v>
      </c>
      <c r="CW59" s="49">
        <v>3</v>
      </c>
      <c r="CX59" s="49">
        <v>0</v>
      </c>
      <c r="CY59" s="49">
        <v>26</v>
      </c>
      <c r="CZ59" s="49">
        <v>2</v>
      </c>
      <c r="DA59" s="49">
        <v>241</v>
      </c>
      <c r="DB59" s="49">
        <v>97</v>
      </c>
      <c r="DC59" s="49">
        <v>0</v>
      </c>
      <c r="DD59" s="51">
        <v>338</v>
      </c>
      <c r="DE59" s="49">
        <v>0</v>
      </c>
      <c r="DF59" s="49">
        <v>0</v>
      </c>
      <c r="DG59" s="49">
        <v>0</v>
      </c>
      <c r="DH59" s="49">
        <v>0</v>
      </c>
      <c r="DI59" s="51">
        <v>26</v>
      </c>
      <c r="DJ59" s="49">
        <v>0</v>
      </c>
      <c r="DK59" s="49">
        <v>0</v>
      </c>
      <c r="DL59" s="49">
        <v>0</v>
      </c>
      <c r="DM59" s="51">
        <v>0</v>
      </c>
      <c r="DN59" s="51">
        <v>676</v>
      </c>
      <c r="DO59" s="50">
        <f t="shared" si="15"/>
        <v>0.63593603010348076</v>
      </c>
      <c r="DP59" s="49">
        <v>2</v>
      </c>
      <c r="DQ59" s="49">
        <v>0</v>
      </c>
      <c r="DR59" s="49">
        <v>0</v>
      </c>
      <c r="DS59" s="49">
        <v>1</v>
      </c>
      <c r="DT59" s="49">
        <v>150</v>
      </c>
      <c r="DU59" s="49">
        <v>0</v>
      </c>
      <c r="DV59" s="49">
        <v>0</v>
      </c>
      <c r="DW59" s="49">
        <v>0</v>
      </c>
      <c r="DX59" s="49">
        <v>4</v>
      </c>
      <c r="DY59" s="49">
        <v>3</v>
      </c>
      <c r="DZ59" s="49">
        <v>600</v>
      </c>
      <c r="EA59" s="49">
        <v>110</v>
      </c>
      <c r="EB59" s="49">
        <v>100</v>
      </c>
    </row>
    <row r="60" spans="1:132" s="3" customFormat="1">
      <c r="A60" s="3" t="s">
        <v>155</v>
      </c>
      <c r="B60" s="3" t="s">
        <v>433</v>
      </c>
      <c r="C60" s="3" t="s">
        <v>293</v>
      </c>
      <c r="D60" s="35" t="s">
        <v>187</v>
      </c>
      <c r="E60" s="37">
        <v>814</v>
      </c>
      <c r="F60" s="37"/>
      <c r="G60" s="37">
        <v>178</v>
      </c>
      <c r="H60" s="36"/>
      <c r="I60" s="37"/>
      <c r="J60" s="37">
        <v>1015</v>
      </c>
      <c r="K60" s="36">
        <v>37</v>
      </c>
      <c r="L60" s="37">
        <v>2700</v>
      </c>
      <c r="M60" s="38">
        <f t="shared" si="16"/>
        <v>2.6600985221674875</v>
      </c>
      <c r="N60" s="39">
        <v>43647</v>
      </c>
      <c r="O60" s="39">
        <v>44012</v>
      </c>
      <c r="P60" s="40">
        <v>0</v>
      </c>
      <c r="Q60" s="40">
        <v>23</v>
      </c>
      <c r="R60" s="40">
        <v>0</v>
      </c>
      <c r="S60" s="40">
        <v>23</v>
      </c>
      <c r="T60" s="40">
        <v>10.5</v>
      </c>
      <c r="U60" s="40">
        <v>33.5</v>
      </c>
      <c r="V60" s="40">
        <v>0</v>
      </c>
      <c r="W60" s="40">
        <v>5</v>
      </c>
      <c r="X60" s="41">
        <v>66304</v>
      </c>
      <c r="Y60" s="42">
        <f t="shared" si="11"/>
        <v>65.324137931034485</v>
      </c>
      <c r="Z60" s="41">
        <v>0</v>
      </c>
      <c r="AA60" s="41">
        <v>0</v>
      </c>
      <c r="AB60" s="41">
        <v>0</v>
      </c>
      <c r="AC60" s="41">
        <v>15144</v>
      </c>
      <c r="AD60" s="41">
        <v>15144</v>
      </c>
      <c r="AE60" s="41">
        <v>81448</v>
      </c>
      <c r="AF60" s="41">
        <v>0</v>
      </c>
      <c r="AG60" s="41">
        <v>81448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3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1068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5"/>
      <c r="AY60" s="45"/>
      <c r="AZ60" s="45"/>
      <c r="BA60" s="45">
        <v>11441</v>
      </c>
      <c r="BB60" s="46">
        <f t="shared" si="12"/>
        <v>11.271921182266009</v>
      </c>
      <c r="BC60" s="45">
        <v>35663</v>
      </c>
      <c r="BD60" s="45">
        <v>4476</v>
      </c>
      <c r="BE60" s="45">
        <v>40139</v>
      </c>
      <c r="BF60" s="45">
        <v>29868</v>
      </c>
      <c r="BG60" s="45">
        <v>81448</v>
      </c>
      <c r="BH60" s="45">
        <v>81448</v>
      </c>
      <c r="BI60" s="45">
        <v>0</v>
      </c>
      <c r="BJ60" s="45">
        <v>0</v>
      </c>
      <c r="BK60" s="47"/>
      <c r="BL60" s="47"/>
      <c r="BM60" s="48">
        <v>14365</v>
      </c>
      <c r="BN60" s="48">
        <v>16598</v>
      </c>
      <c r="BO60" s="47"/>
      <c r="BP60" s="47"/>
      <c r="BQ60" s="47">
        <v>988</v>
      </c>
      <c r="BR60" s="47"/>
      <c r="BS60" s="47"/>
      <c r="BT60" s="47">
        <v>534</v>
      </c>
      <c r="BU60" s="48">
        <v>9097</v>
      </c>
      <c r="BV60" s="48">
        <v>41582</v>
      </c>
      <c r="BW60" s="47">
        <v>7</v>
      </c>
      <c r="BX60" s="47">
        <v>0</v>
      </c>
      <c r="BY60" s="47">
        <v>7</v>
      </c>
      <c r="BZ60" s="47">
        <v>51</v>
      </c>
      <c r="CA60" s="49"/>
      <c r="CB60" s="49"/>
      <c r="CC60" s="49">
        <v>238</v>
      </c>
      <c r="CD60" s="50">
        <f t="shared" si="17"/>
        <v>0.23448275862068965</v>
      </c>
      <c r="CE60" s="51">
        <v>3889</v>
      </c>
      <c r="CF60" s="52" t="s">
        <v>489</v>
      </c>
      <c r="CG60" s="50">
        <f t="shared" si="9"/>
        <v>3.8315270935960593</v>
      </c>
      <c r="CH60" s="49">
        <v>79</v>
      </c>
      <c r="CI60" s="49"/>
      <c r="CJ60" s="52" t="s">
        <v>489</v>
      </c>
      <c r="CK60" s="51">
        <v>1060</v>
      </c>
      <c r="CL60" s="49">
        <v>67</v>
      </c>
      <c r="CM60" s="49"/>
      <c r="CN60" s="49"/>
      <c r="CO60" s="51">
        <v>5116</v>
      </c>
      <c r="CP60" s="49">
        <v>296</v>
      </c>
      <c r="CQ60" s="51">
        <v>6243</v>
      </c>
      <c r="CR60" s="50">
        <f t="shared" si="14"/>
        <v>6.1507389162561577</v>
      </c>
      <c r="CS60" s="50">
        <f t="shared" si="10"/>
        <v>1.6052969915145281</v>
      </c>
      <c r="CT60" s="49">
        <v>61</v>
      </c>
      <c r="CU60" s="49">
        <v>229</v>
      </c>
      <c r="CV60" s="49">
        <v>15</v>
      </c>
      <c r="CW60" s="49">
        <v>51</v>
      </c>
      <c r="CX60" s="49">
        <v>0</v>
      </c>
      <c r="CY60" s="49">
        <v>66</v>
      </c>
      <c r="CZ60" s="49">
        <v>23</v>
      </c>
      <c r="DA60" s="49">
        <v>66</v>
      </c>
      <c r="DB60" s="49">
        <v>540</v>
      </c>
      <c r="DC60" s="49">
        <v>0</v>
      </c>
      <c r="DD60" s="51">
        <v>606</v>
      </c>
      <c r="DE60" s="49">
        <v>0</v>
      </c>
      <c r="DF60" s="49">
        <v>0</v>
      </c>
      <c r="DG60" s="49">
        <v>0</v>
      </c>
      <c r="DH60" s="49">
        <v>0</v>
      </c>
      <c r="DI60" s="51">
        <v>66</v>
      </c>
      <c r="DJ60" s="49">
        <v>0</v>
      </c>
      <c r="DK60" s="49">
        <v>0</v>
      </c>
      <c r="DL60" s="49">
        <v>0</v>
      </c>
      <c r="DM60" s="51">
        <v>0</v>
      </c>
      <c r="DN60" s="51">
        <v>606</v>
      </c>
      <c r="DO60" s="50">
        <f t="shared" si="15"/>
        <v>0.59704433497536946</v>
      </c>
      <c r="DP60" s="52"/>
      <c r="DQ60" s="52">
        <v>0</v>
      </c>
      <c r="DR60" s="49">
        <v>0</v>
      </c>
      <c r="DS60" s="49">
        <v>0</v>
      </c>
      <c r="DT60" s="49">
        <v>0</v>
      </c>
      <c r="DU60" s="49">
        <v>20</v>
      </c>
      <c r="DV60" s="49">
        <v>0</v>
      </c>
      <c r="DW60" s="49">
        <v>0</v>
      </c>
      <c r="DX60" s="49">
        <v>5</v>
      </c>
      <c r="DY60" s="49">
        <v>49</v>
      </c>
      <c r="DZ60" s="49">
        <v>361</v>
      </c>
      <c r="EA60" s="52" t="s">
        <v>184</v>
      </c>
      <c r="EB60" s="51">
        <v>2017</v>
      </c>
    </row>
    <row r="61" spans="1:132" s="3" customFormat="1">
      <c r="A61" s="3" t="s">
        <v>159</v>
      </c>
      <c r="B61" s="3" t="s">
        <v>436</v>
      </c>
      <c r="C61" s="3" t="s">
        <v>293</v>
      </c>
      <c r="D61" s="83" t="s">
        <v>187</v>
      </c>
      <c r="E61" s="37">
        <v>962</v>
      </c>
      <c r="F61" s="37"/>
      <c r="G61" s="37">
        <v>65</v>
      </c>
      <c r="H61" s="36"/>
      <c r="I61" s="37"/>
      <c r="J61" s="37">
        <v>2303</v>
      </c>
      <c r="K61" s="36">
        <v>37</v>
      </c>
      <c r="L61" s="37">
        <v>2858</v>
      </c>
      <c r="M61" s="38">
        <f t="shared" si="16"/>
        <v>1.2409900130264873</v>
      </c>
      <c r="N61" s="39">
        <v>43647</v>
      </c>
      <c r="O61" s="39">
        <v>44012</v>
      </c>
      <c r="P61" s="40">
        <v>0</v>
      </c>
      <c r="Q61" s="40">
        <v>36</v>
      </c>
      <c r="R61" s="40">
        <v>0</v>
      </c>
      <c r="S61" s="40">
        <v>36</v>
      </c>
      <c r="T61" s="40">
        <v>20</v>
      </c>
      <c r="U61" s="40">
        <v>56</v>
      </c>
      <c r="V61" s="40">
        <v>0</v>
      </c>
      <c r="W61" s="40">
        <v>12</v>
      </c>
      <c r="X61" s="41">
        <v>80000</v>
      </c>
      <c r="Y61" s="42">
        <f t="shared" si="11"/>
        <v>34.737299174989147</v>
      </c>
      <c r="Z61" s="41">
        <v>15</v>
      </c>
      <c r="AA61" s="41">
        <v>25</v>
      </c>
      <c r="AB61" s="41">
        <v>5</v>
      </c>
      <c r="AC61" s="41">
        <v>8861</v>
      </c>
      <c r="AD61" s="41">
        <v>8866</v>
      </c>
      <c r="AE61" s="41">
        <v>88866</v>
      </c>
      <c r="AF61" s="41">
        <v>1302</v>
      </c>
      <c r="AG61" s="41">
        <v>90168</v>
      </c>
      <c r="AH61" s="41">
        <v>200</v>
      </c>
      <c r="AI61" s="41">
        <v>0</v>
      </c>
      <c r="AJ61" s="41">
        <v>0</v>
      </c>
      <c r="AK61" s="41">
        <v>200</v>
      </c>
      <c r="AL61" s="41">
        <v>0</v>
      </c>
      <c r="AM61" s="43">
        <v>390</v>
      </c>
      <c r="AN61" s="41">
        <v>0</v>
      </c>
      <c r="AO61" s="41">
        <v>390</v>
      </c>
      <c r="AP61" s="41">
        <v>0</v>
      </c>
      <c r="AQ61" s="41">
        <v>590</v>
      </c>
      <c r="AR61" s="41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5">
        <v>12349</v>
      </c>
      <c r="AY61" s="45">
        <v>498</v>
      </c>
      <c r="AZ61" s="45">
        <v>1318</v>
      </c>
      <c r="BA61" s="45">
        <v>14165</v>
      </c>
      <c r="BB61" s="46">
        <f t="shared" si="12"/>
        <v>6.1506730351715158</v>
      </c>
      <c r="BC61" s="45">
        <v>47233</v>
      </c>
      <c r="BD61" s="45">
        <v>12137</v>
      </c>
      <c r="BE61" s="45">
        <v>59370</v>
      </c>
      <c r="BF61" s="45">
        <v>6466</v>
      </c>
      <c r="BG61" s="45">
        <v>90168</v>
      </c>
      <c r="BH61" s="45">
        <v>80001</v>
      </c>
      <c r="BI61" s="45">
        <v>0</v>
      </c>
      <c r="BJ61" s="45">
        <v>0</v>
      </c>
      <c r="BK61" s="48">
        <v>10472</v>
      </c>
      <c r="BL61" s="48">
        <v>7586</v>
      </c>
      <c r="BM61" s="48">
        <v>18058</v>
      </c>
      <c r="BN61" s="48">
        <v>11693</v>
      </c>
      <c r="BO61" s="47">
        <v>586</v>
      </c>
      <c r="BP61" s="47">
        <v>201</v>
      </c>
      <c r="BQ61" s="47">
        <v>787</v>
      </c>
      <c r="BR61" s="47">
        <v>295</v>
      </c>
      <c r="BS61" s="47">
        <v>71</v>
      </c>
      <c r="BT61" s="47">
        <v>366</v>
      </c>
      <c r="BU61" s="48">
        <v>7959</v>
      </c>
      <c r="BV61" s="48">
        <v>38863</v>
      </c>
      <c r="BW61" s="47">
        <v>13</v>
      </c>
      <c r="BX61" s="47">
        <v>0</v>
      </c>
      <c r="BY61" s="47">
        <v>13</v>
      </c>
      <c r="BZ61" s="47">
        <v>52</v>
      </c>
      <c r="CA61" s="49">
        <v>626</v>
      </c>
      <c r="CB61" s="49">
        <v>263</v>
      </c>
      <c r="CC61" s="49">
        <v>889</v>
      </c>
      <c r="CD61" s="50">
        <f t="shared" si="17"/>
        <v>0.3860182370820669</v>
      </c>
      <c r="CE61" s="51">
        <v>4492</v>
      </c>
      <c r="CF61" s="52" t="s">
        <v>489</v>
      </c>
      <c r="CG61" s="50">
        <f t="shared" si="9"/>
        <v>1.9504993486756406</v>
      </c>
      <c r="CH61" s="49">
        <v>76</v>
      </c>
      <c r="CI61" s="49">
        <v>276</v>
      </c>
      <c r="CJ61" s="52" t="s">
        <v>489</v>
      </c>
      <c r="CK61" s="51">
        <v>1394</v>
      </c>
      <c r="CL61" s="49">
        <v>525</v>
      </c>
      <c r="CM61" s="51">
        <v>4861</v>
      </c>
      <c r="CN61" s="49">
        <v>3736</v>
      </c>
      <c r="CO61" s="51">
        <v>8597</v>
      </c>
      <c r="CP61" s="49">
        <v>214</v>
      </c>
      <c r="CQ61" s="51">
        <v>10516</v>
      </c>
      <c r="CR61" s="50">
        <f t="shared" si="14"/>
        <v>4.5662179765523234</v>
      </c>
      <c r="CS61" s="50">
        <f t="shared" si="10"/>
        <v>2.3410507569011578</v>
      </c>
      <c r="CT61" s="49">
        <v>282</v>
      </c>
      <c r="CU61" s="49">
        <v>227</v>
      </c>
      <c r="CV61" s="49">
        <v>87</v>
      </c>
      <c r="CW61" s="49">
        <v>31</v>
      </c>
      <c r="CX61" s="49">
        <v>7</v>
      </c>
      <c r="CY61" s="49">
        <v>125</v>
      </c>
      <c r="CZ61" s="49">
        <v>0</v>
      </c>
      <c r="DA61" s="49">
        <v>377</v>
      </c>
      <c r="DB61" s="49">
        <v>272</v>
      </c>
      <c r="DC61" s="49">
        <v>36</v>
      </c>
      <c r="DD61" s="51">
        <v>685</v>
      </c>
      <c r="DE61" s="49">
        <v>0</v>
      </c>
      <c r="DF61" s="49">
        <v>0</v>
      </c>
      <c r="DG61" s="49">
        <v>0</v>
      </c>
      <c r="DH61" s="49">
        <v>0</v>
      </c>
      <c r="DI61" s="51">
        <v>125</v>
      </c>
      <c r="DJ61" s="49">
        <v>0</v>
      </c>
      <c r="DK61" s="49">
        <v>0</v>
      </c>
      <c r="DL61" s="49">
        <v>0</v>
      </c>
      <c r="DM61" s="51">
        <v>0</v>
      </c>
      <c r="DN61" s="51">
        <v>685</v>
      </c>
      <c r="DO61" s="50">
        <f t="shared" si="15"/>
        <v>0.29743812418584453</v>
      </c>
      <c r="DP61" s="49">
        <v>0</v>
      </c>
      <c r="DQ61" s="49">
        <v>0</v>
      </c>
      <c r="DR61" s="49">
        <v>0</v>
      </c>
      <c r="DS61" s="49">
        <v>0</v>
      </c>
      <c r="DT61" s="49">
        <v>0</v>
      </c>
      <c r="DU61" s="49">
        <v>0</v>
      </c>
      <c r="DV61" s="49">
        <v>0</v>
      </c>
      <c r="DW61" s="49">
        <v>0</v>
      </c>
      <c r="DX61" s="49">
        <v>5</v>
      </c>
      <c r="DY61" s="49">
        <v>3</v>
      </c>
      <c r="DZ61" s="49">
        <v>78</v>
      </c>
      <c r="EA61" s="51">
        <v>1350</v>
      </c>
      <c r="EB61" s="49"/>
    </row>
    <row r="62" spans="1:132" s="3" customFormat="1">
      <c r="A62" s="3" t="s">
        <v>163</v>
      </c>
      <c r="B62" s="3" t="s">
        <v>440</v>
      </c>
      <c r="C62" s="3" t="s">
        <v>287</v>
      </c>
      <c r="D62" s="35" t="s">
        <v>187</v>
      </c>
      <c r="E62" s="37">
        <v>1700</v>
      </c>
      <c r="F62" s="37"/>
      <c r="G62" s="37"/>
      <c r="H62" s="36"/>
      <c r="I62" s="37"/>
      <c r="J62" s="37">
        <v>1613</v>
      </c>
      <c r="K62" s="36">
        <v>52</v>
      </c>
      <c r="L62" s="37">
        <v>1450</v>
      </c>
      <c r="M62" s="38">
        <f t="shared" si="16"/>
        <v>0.89894606323620585</v>
      </c>
      <c r="N62" s="39">
        <v>43466</v>
      </c>
      <c r="O62" s="39">
        <v>43830</v>
      </c>
      <c r="P62" s="40">
        <v>0</v>
      </c>
      <c r="Q62" s="40">
        <v>33</v>
      </c>
      <c r="R62" s="40">
        <v>14</v>
      </c>
      <c r="S62" s="40">
        <v>47</v>
      </c>
      <c r="T62" s="40">
        <v>7</v>
      </c>
      <c r="U62" s="40">
        <v>54</v>
      </c>
      <c r="V62" s="40">
        <v>0</v>
      </c>
      <c r="W62" s="40">
        <v>21</v>
      </c>
      <c r="X62" s="41">
        <v>106851</v>
      </c>
      <c r="Y62" s="42">
        <f t="shared" si="11"/>
        <v>66.243645381277119</v>
      </c>
      <c r="Z62" s="41">
        <v>0</v>
      </c>
      <c r="AA62" s="41">
        <v>0</v>
      </c>
      <c r="AB62" s="41">
        <v>0</v>
      </c>
      <c r="AC62" s="41">
        <v>6671</v>
      </c>
      <c r="AD62" s="41">
        <v>6671</v>
      </c>
      <c r="AE62" s="41">
        <v>113522</v>
      </c>
      <c r="AF62" s="41">
        <v>1187</v>
      </c>
      <c r="AG62" s="41">
        <v>114709</v>
      </c>
      <c r="AH62" s="41">
        <v>200</v>
      </c>
      <c r="AI62" s="53"/>
      <c r="AJ62" s="53"/>
      <c r="AK62" s="41">
        <v>200</v>
      </c>
      <c r="AL62" s="41">
        <v>0</v>
      </c>
      <c r="AM62" s="43">
        <v>683</v>
      </c>
      <c r="AN62" s="41">
        <v>900</v>
      </c>
      <c r="AO62" s="41">
        <v>1583</v>
      </c>
      <c r="AP62" s="41">
        <v>0</v>
      </c>
      <c r="AQ62" s="41">
        <v>1783</v>
      </c>
      <c r="AR62" s="41">
        <v>48520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5">
        <v>9640</v>
      </c>
      <c r="AY62" s="45">
        <v>1687</v>
      </c>
      <c r="AZ62" s="45">
        <v>3349</v>
      </c>
      <c r="BA62" s="45">
        <v>14676</v>
      </c>
      <c r="BB62" s="46">
        <f t="shared" si="12"/>
        <v>9.0985740855548674</v>
      </c>
      <c r="BC62" s="45">
        <v>56453</v>
      </c>
      <c r="BD62" s="45">
        <v>34291</v>
      </c>
      <c r="BE62" s="45">
        <v>90744</v>
      </c>
      <c r="BF62" s="45">
        <v>11072</v>
      </c>
      <c r="BG62" s="45">
        <v>114709</v>
      </c>
      <c r="BH62" s="45">
        <v>116492</v>
      </c>
      <c r="BI62" s="45">
        <v>900</v>
      </c>
      <c r="BJ62" s="45">
        <v>0</v>
      </c>
      <c r="BK62" s="48">
        <v>5595</v>
      </c>
      <c r="BL62" s="48">
        <v>3128</v>
      </c>
      <c r="BM62" s="48">
        <v>8723</v>
      </c>
      <c r="BN62" s="48">
        <v>12412</v>
      </c>
      <c r="BO62" s="47">
        <v>710</v>
      </c>
      <c r="BP62" s="47">
        <v>243</v>
      </c>
      <c r="BQ62" s="47">
        <v>953</v>
      </c>
      <c r="BR62" s="47">
        <v>629</v>
      </c>
      <c r="BS62" s="47">
        <v>156</v>
      </c>
      <c r="BT62" s="47">
        <v>785</v>
      </c>
      <c r="BU62" s="48">
        <v>18545</v>
      </c>
      <c r="BV62" s="48">
        <v>41418</v>
      </c>
      <c r="BW62" s="47">
        <v>23</v>
      </c>
      <c r="BX62" s="47">
        <v>2</v>
      </c>
      <c r="BY62" s="47">
        <v>25</v>
      </c>
      <c r="BZ62" s="47">
        <v>54</v>
      </c>
      <c r="CA62" s="49">
        <v>699</v>
      </c>
      <c r="CB62" s="49">
        <v>66</v>
      </c>
      <c r="CC62" s="49">
        <v>765</v>
      </c>
      <c r="CD62" s="50">
        <f t="shared" si="17"/>
        <v>0.47427154370737756</v>
      </c>
      <c r="CE62" s="51">
        <v>9044</v>
      </c>
      <c r="CF62" s="52" t="s">
        <v>489</v>
      </c>
      <c r="CG62" s="50">
        <f t="shared" si="9"/>
        <v>5.6069435833849965</v>
      </c>
      <c r="CH62" s="49">
        <v>0</v>
      </c>
      <c r="CI62" s="49">
        <v>624</v>
      </c>
      <c r="CJ62" s="52" t="s">
        <v>488</v>
      </c>
      <c r="CK62" s="51">
        <v>2972</v>
      </c>
      <c r="CL62" s="49">
        <v>53</v>
      </c>
      <c r="CM62" s="51">
        <v>8522</v>
      </c>
      <c r="CN62" s="49">
        <v>5040</v>
      </c>
      <c r="CO62" s="51">
        <v>13562</v>
      </c>
      <c r="CP62" s="49">
        <v>0</v>
      </c>
      <c r="CQ62" s="51">
        <v>16587</v>
      </c>
      <c r="CR62" s="50">
        <f t="shared" si="14"/>
        <v>10.283323000619962</v>
      </c>
      <c r="CS62" s="50">
        <f t="shared" si="10"/>
        <v>1.8340336134453781</v>
      </c>
      <c r="CT62" s="49">
        <v>254</v>
      </c>
      <c r="CU62" s="49">
        <v>242</v>
      </c>
      <c r="CV62" s="49">
        <v>38</v>
      </c>
      <c r="CW62" s="49">
        <v>132</v>
      </c>
      <c r="CX62" s="49">
        <v>21</v>
      </c>
      <c r="CY62" s="49">
        <v>191</v>
      </c>
      <c r="CZ62" s="49">
        <v>52</v>
      </c>
      <c r="DA62" s="49">
        <v>468</v>
      </c>
      <c r="DB62" s="51">
        <v>1870</v>
      </c>
      <c r="DC62" s="49">
        <v>137</v>
      </c>
      <c r="DD62" s="51">
        <v>2475</v>
      </c>
      <c r="DE62" s="49">
        <v>0</v>
      </c>
      <c r="DF62" s="49">
        <v>0</v>
      </c>
      <c r="DG62" s="49">
        <v>0</v>
      </c>
      <c r="DH62" s="49">
        <v>0</v>
      </c>
      <c r="DI62" s="51">
        <v>191</v>
      </c>
      <c r="DJ62" s="49">
        <v>0</v>
      </c>
      <c r="DK62" s="49">
        <v>0</v>
      </c>
      <c r="DL62" s="49">
        <v>0</v>
      </c>
      <c r="DM62" s="51">
        <v>0</v>
      </c>
      <c r="DN62" s="51">
        <v>2475</v>
      </c>
      <c r="DO62" s="50">
        <f t="shared" si="15"/>
        <v>1.5344079355238687</v>
      </c>
      <c r="DP62" s="49">
        <v>13</v>
      </c>
      <c r="DQ62" s="49">
        <v>0</v>
      </c>
      <c r="DR62" s="49">
        <v>0</v>
      </c>
      <c r="DS62" s="49">
        <v>2</v>
      </c>
      <c r="DT62" s="49">
        <v>50</v>
      </c>
      <c r="DU62" s="49">
        <v>6</v>
      </c>
      <c r="DV62" s="49">
        <v>7</v>
      </c>
      <c r="DW62" s="49">
        <v>0</v>
      </c>
      <c r="DX62" s="49">
        <v>6</v>
      </c>
      <c r="DY62" s="49">
        <v>52</v>
      </c>
      <c r="DZ62" s="49">
        <v>549</v>
      </c>
      <c r="EA62" s="49">
        <v>358</v>
      </c>
      <c r="EB62" s="51">
        <v>3768</v>
      </c>
    </row>
    <row r="63" spans="1:132" s="3" customFormat="1">
      <c r="A63" s="3" t="s">
        <v>170</v>
      </c>
      <c r="B63" s="3" t="s">
        <v>170</v>
      </c>
      <c r="C63" s="3" t="s">
        <v>282</v>
      </c>
      <c r="D63" s="35" t="s">
        <v>187</v>
      </c>
      <c r="E63" s="37">
        <v>1254</v>
      </c>
      <c r="F63" s="37"/>
      <c r="G63" s="37"/>
      <c r="H63" s="35"/>
      <c r="I63" s="37"/>
      <c r="J63" s="37">
        <v>1452</v>
      </c>
      <c r="K63" s="36">
        <v>38</v>
      </c>
      <c r="L63" s="37">
        <v>2210</v>
      </c>
      <c r="M63" s="38">
        <f t="shared" si="16"/>
        <v>1.5220385674931129</v>
      </c>
      <c r="N63" s="39">
        <v>43647</v>
      </c>
      <c r="O63" s="39">
        <v>44012</v>
      </c>
      <c r="P63" s="40">
        <v>0</v>
      </c>
      <c r="Q63" s="40">
        <v>0</v>
      </c>
      <c r="R63" s="40">
        <v>32</v>
      </c>
      <c r="S63" s="40">
        <v>32</v>
      </c>
      <c r="T63" s="40">
        <v>0</v>
      </c>
      <c r="U63" s="40">
        <v>32</v>
      </c>
      <c r="V63" s="40">
        <v>0</v>
      </c>
      <c r="W63" s="40">
        <v>15</v>
      </c>
      <c r="X63" s="41">
        <v>46378</v>
      </c>
      <c r="Y63" s="42">
        <f t="shared" si="11"/>
        <v>31.94077134986226</v>
      </c>
      <c r="Z63" s="41">
        <v>0</v>
      </c>
      <c r="AA63" s="41">
        <v>0</v>
      </c>
      <c r="AB63" s="41">
        <v>0</v>
      </c>
      <c r="AC63" s="41">
        <v>1835</v>
      </c>
      <c r="AD63" s="41">
        <v>1835</v>
      </c>
      <c r="AE63" s="41">
        <v>48213</v>
      </c>
      <c r="AF63" s="41">
        <v>1847</v>
      </c>
      <c r="AG63" s="41">
        <v>50060</v>
      </c>
      <c r="AH63" s="53"/>
      <c r="AI63" s="41">
        <v>0</v>
      </c>
      <c r="AJ63" s="41">
        <v>0</v>
      </c>
      <c r="AK63" s="41">
        <v>0</v>
      </c>
      <c r="AL63" s="41">
        <v>0</v>
      </c>
      <c r="AM63" s="43">
        <v>380</v>
      </c>
      <c r="AN63" s="41">
        <v>0</v>
      </c>
      <c r="AO63" s="41">
        <v>380</v>
      </c>
      <c r="AP63" s="41">
        <v>0</v>
      </c>
      <c r="AQ63" s="41">
        <v>380</v>
      </c>
      <c r="AR63" s="41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5"/>
      <c r="AY63" s="45"/>
      <c r="AZ63" s="45"/>
      <c r="BA63" s="45">
        <v>9383</v>
      </c>
      <c r="BB63" s="46">
        <f t="shared" si="12"/>
        <v>6.4621212121212119</v>
      </c>
      <c r="BC63" s="45"/>
      <c r="BD63" s="45"/>
      <c r="BE63" s="45">
        <v>28905</v>
      </c>
      <c r="BF63" s="45">
        <v>4366</v>
      </c>
      <c r="BG63" s="45">
        <v>50060</v>
      </c>
      <c r="BH63" s="45">
        <v>42654</v>
      </c>
      <c r="BI63" s="45">
        <v>0</v>
      </c>
      <c r="BJ63" s="45">
        <v>0</v>
      </c>
      <c r="BK63" s="48">
        <v>4911</v>
      </c>
      <c r="BL63" s="48">
        <v>6206</v>
      </c>
      <c r="BM63" s="48">
        <v>11117</v>
      </c>
      <c r="BN63" s="48">
        <v>15439</v>
      </c>
      <c r="BO63" s="48">
        <v>1733</v>
      </c>
      <c r="BP63" s="47">
        <v>457</v>
      </c>
      <c r="BQ63" s="48">
        <v>2190</v>
      </c>
      <c r="BR63" s="47">
        <v>650</v>
      </c>
      <c r="BS63" s="47">
        <v>211</v>
      </c>
      <c r="BT63" s="47">
        <v>861</v>
      </c>
      <c r="BU63" s="48">
        <v>19838</v>
      </c>
      <c r="BV63" s="48">
        <v>49445</v>
      </c>
      <c r="BW63" s="47">
        <v>0</v>
      </c>
      <c r="BX63" s="47">
        <v>0</v>
      </c>
      <c r="BY63" s="47">
        <v>0</v>
      </c>
      <c r="BZ63" s="47">
        <v>51</v>
      </c>
      <c r="CA63" s="49">
        <v>318</v>
      </c>
      <c r="CB63" s="49">
        <v>71</v>
      </c>
      <c r="CC63" s="49">
        <v>389</v>
      </c>
      <c r="CD63" s="50">
        <f t="shared" si="17"/>
        <v>0.26790633608815428</v>
      </c>
      <c r="CE63" s="51">
        <v>7654</v>
      </c>
      <c r="CF63" s="52" t="s">
        <v>489</v>
      </c>
      <c r="CG63" s="50">
        <f t="shared" si="9"/>
        <v>5.271349862258953</v>
      </c>
      <c r="CH63" s="49">
        <v>271</v>
      </c>
      <c r="CI63" s="49">
        <v>0</v>
      </c>
      <c r="CJ63" s="52" t="s">
        <v>488</v>
      </c>
      <c r="CK63" s="49">
        <v>328</v>
      </c>
      <c r="CL63" s="49">
        <v>0</v>
      </c>
      <c r="CM63" s="49"/>
      <c r="CN63" s="49"/>
      <c r="CO63" s="51">
        <v>8377</v>
      </c>
      <c r="CP63" s="51">
        <v>1597</v>
      </c>
      <c r="CQ63" s="51">
        <v>8705</v>
      </c>
      <c r="CR63" s="50">
        <f t="shared" si="14"/>
        <v>5.9951790633608812</v>
      </c>
      <c r="CS63" s="50">
        <f t="shared" si="10"/>
        <v>1.137313822837732</v>
      </c>
      <c r="CT63" s="49">
        <v>192</v>
      </c>
      <c r="CU63" s="49">
        <v>172</v>
      </c>
      <c r="CV63" s="49">
        <v>59</v>
      </c>
      <c r="CW63" s="49">
        <v>43</v>
      </c>
      <c r="CX63" s="49">
        <v>0</v>
      </c>
      <c r="CY63" s="49">
        <v>102</v>
      </c>
      <c r="CZ63" s="49">
        <v>1</v>
      </c>
      <c r="DA63" s="49"/>
      <c r="DB63" s="49"/>
      <c r="DC63" s="49"/>
      <c r="DD63" s="51">
        <v>2568</v>
      </c>
      <c r="DE63" s="49">
        <v>0</v>
      </c>
      <c r="DF63" s="49">
        <v>0</v>
      </c>
      <c r="DG63" s="49">
        <v>0</v>
      </c>
      <c r="DH63" s="49">
        <v>0</v>
      </c>
      <c r="DI63" s="51">
        <v>102</v>
      </c>
      <c r="DJ63" s="49">
        <v>0</v>
      </c>
      <c r="DK63" s="49">
        <v>0</v>
      </c>
      <c r="DL63" s="49">
        <v>0</v>
      </c>
      <c r="DM63" s="51">
        <v>0</v>
      </c>
      <c r="DN63" s="51">
        <v>2568</v>
      </c>
      <c r="DO63" s="50">
        <f t="shared" si="15"/>
        <v>1.7685950413223142</v>
      </c>
      <c r="DP63" s="49">
        <v>58</v>
      </c>
      <c r="DQ63" s="49">
        <v>0</v>
      </c>
      <c r="DR63" s="49">
        <v>0</v>
      </c>
      <c r="DS63" s="49">
        <v>95</v>
      </c>
      <c r="DT63" s="49">
        <v>100</v>
      </c>
      <c r="DU63" s="49">
        <v>0</v>
      </c>
      <c r="DV63" s="49">
        <v>0</v>
      </c>
      <c r="DW63" s="49">
        <v>0</v>
      </c>
      <c r="DX63" s="49">
        <v>5</v>
      </c>
      <c r="DY63" s="49">
        <v>10</v>
      </c>
      <c r="DZ63" s="49">
        <v>375</v>
      </c>
      <c r="EA63" s="51">
        <v>2132</v>
      </c>
      <c r="EB63" s="49"/>
    </row>
    <row r="64" spans="1:132" s="3" customFormat="1">
      <c r="A64" s="3" t="s">
        <v>171</v>
      </c>
      <c r="B64" s="3" t="s">
        <v>446</v>
      </c>
      <c r="C64" s="3" t="s">
        <v>289</v>
      </c>
      <c r="D64" s="35" t="s">
        <v>188</v>
      </c>
      <c r="E64" s="37">
        <v>1785</v>
      </c>
      <c r="F64" s="37"/>
      <c r="G64" s="37">
        <v>342</v>
      </c>
      <c r="H64" s="36"/>
      <c r="I64" s="37"/>
      <c r="J64" s="37">
        <v>2398</v>
      </c>
      <c r="K64" s="36">
        <v>14</v>
      </c>
      <c r="L64" s="37">
        <v>3000</v>
      </c>
      <c r="M64" s="38">
        <f t="shared" si="16"/>
        <v>1.2510425354462051</v>
      </c>
      <c r="N64" s="39">
        <v>43831</v>
      </c>
      <c r="O64" s="39">
        <v>44196</v>
      </c>
      <c r="P64" s="40">
        <v>0</v>
      </c>
      <c r="Q64" s="40">
        <v>0</v>
      </c>
      <c r="R64" s="40">
        <v>31.5</v>
      </c>
      <c r="S64" s="40">
        <v>31.5</v>
      </c>
      <c r="T64" s="40">
        <v>19.5</v>
      </c>
      <c r="U64" s="40">
        <v>51</v>
      </c>
      <c r="V64" s="40">
        <v>0</v>
      </c>
      <c r="W64" s="40">
        <v>0</v>
      </c>
      <c r="X64" s="41">
        <v>50000</v>
      </c>
      <c r="Y64" s="42">
        <f t="shared" si="11"/>
        <v>20.850708924103419</v>
      </c>
      <c r="Z64" s="41">
        <v>0</v>
      </c>
      <c r="AA64" s="41">
        <v>0</v>
      </c>
      <c r="AB64" s="41">
        <v>0</v>
      </c>
      <c r="AC64" s="41">
        <v>23426</v>
      </c>
      <c r="AD64" s="41">
        <v>23426</v>
      </c>
      <c r="AE64" s="41">
        <v>73426</v>
      </c>
      <c r="AF64" s="41">
        <v>0</v>
      </c>
      <c r="AG64" s="41">
        <v>73426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3">
        <v>520</v>
      </c>
      <c r="AN64" s="41">
        <v>0</v>
      </c>
      <c r="AO64" s="41">
        <v>520</v>
      </c>
      <c r="AP64" s="41">
        <v>0</v>
      </c>
      <c r="AQ64" s="41">
        <v>520</v>
      </c>
      <c r="AR64" s="41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5">
        <v>4632</v>
      </c>
      <c r="AY64" s="45">
        <v>0</v>
      </c>
      <c r="AZ64" s="45">
        <v>1544</v>
      </c>
      <c r="BA64" s="45">
        <v>6176</v>
      </c>
      <c r="BB64" s="46">
        <f t="shared" si="12"/>
        <v>2.5754795663052543</v>
      </c>
      <c r="BC64" s="45">
        <v>37651</v>
      </c>
      <c r="BD64" s="45">
        <v>2880</v>
      </c>
      <c r="BE64" s="45">
        <v>40531</v>
      </c>
      <c r="BF64" s="45">
        <v>27239</v>
      </c>
      <c r="BG64" s="45">
        <v>73426</v>
      </c>
      <c r="BH64" s="45">
        <v>73946</v>
      </c>
      <c r="BI64" s="45">
        <v>0</v>
      </c>
      <c r="BJ64" s="45">
        <v>0</v>
      </c>
      <c r="BK64" s="48">
        <v>7870</v>
      </c>
      <c r="BL64" s="48">
        <v>7871</v>
      </c>
      <c r="BM64" s="48">
        <v>31481</v>
      </c>
      <c r="BN64" s="47">
        <v>841</v>
      </c>
      <c r="BO64" s="48">
        <v>1697</v>
      </c>
      <c r="BP64" s="48">
        <v>1697</v>
      </c>
      <c r="BQ64" s="48">
        <v>7355</v>
      </c>
      <c r="BR64" s="47">
        <v>44</v>
      </c>
      <c r="BS64" s="47">
        <v>3</v>
      </c>
      <c r="BT64" s="47">
        <v>47</v>
      </c>
      <c r="BU64" s="47">
        <v>11582</v>
      </c>
      <c r="BV64" s="48">
        <v>51306</v>
      </c>
      <c r="BW64" s="47">
        <v>0</v>
      </c>
      <c r="BX64" s="47">
        <v>0</v>
      </c>
      <c r="BY64" s="47">
        <v>0</v>
      </c>
      <c r="BZ64" s="47">
        <v>51</v>
      </c>
      <c r="CA64" s="49">
        <v>668</v>
      </c>
      <c r="CB64" s="49">
        <v>233</v>
      </c>
      <c r="CC64" s="49">
        <v>901</v>
      </c>
      <c r="CD64" s="50">
        <f t="shared" si="17"/>
        <v>0.3757297748123436</v>
      </c>
      <c r="CE64" s="51">
        <v>1123</v>
      </c>
      <c r="CF64" s="52" t="s">
        <v>488</v>
      </c>
      <c r="CG64" s="50">
        <f t="shared" si="9"/>
        <v>0.46830692243536282</v>
      </c>
      <c r="CH64" s="49">
        <v>156</v>
      </c>
      <c r="CI64" s="49">
        <v>180</v>
      </c>
      <c r="CJ64" s="52" t="s">
        <v>488</v>
      </c>
      <c r="CK64" s="49">
        <v>75</v>
      </c>
      <c r="CL64" s="49">
        <v>75</v>
      </c>
      <c r="CM64" s="51">
        <v>2368</v>
      </c>
      <c r="CN64" s="49">
        <v>2368</v>
      </c>
      <c r="CO64" s="51">
        <v>8903</v>
      </c>
      <c r="CP64" s="51">
        <v>1259</v>
      </c>
      <c r="CQ64" s="51">
        <v>9053</v>
      </c>
      <c r="CR64" s="50">
        <f t="shared" si="14"/>
        <v>3.7752293577981653</v>
      </c>
      <c r="CS64" s="50">
        <f t="shared" si="10"/>
        <v>8.0614425645592167</v>
      </c>
      <c r="CT64" s="49">
        <v>883</v>
      </c>
      <c r="CU64" s="49">
        <v>314</v>
      </c>
      <c r="CV64" s="49">
        <v>0</v>
      </c>
      <c r="CW64" s="49">
        <v>18</v>
      </c>
      <c r="CX64" s="49">
        <v>0</v>
      </c>
      <c r="CY64" s="49">
        <v>18</v>
      </c>
      <c r="CZ64" s="49">
        <v>0</v>
      </c>
      <c r="DA64" s="49"/>
      <c r="DB64" s="49"/>
      <c r="DC64" s="49"/>
      <c r="DD64" s="51">
        <v>82</v>
      </c>
      <c r="DE64" s="49">
        <v>0</v>
      </c>
      <c r="DF64" s="49">
        <v>0</v>
      </c>
      <c r="DG64" s="49">
        <v>0</v>
      </c>
      <c r="DH64" s="49">
        <v>0</v>
      </c>
      <c r="DI64" s="51">
        <v>18</v>
      </c>
      <c r="DJ64" s="49">
        <v>0</v>
      </c>
      <c r="DK64" s="49">
        <v>0</v>
      </c>
      <c r="DL64" s="49">
        <v>0</v>
      </c>
      <c r="DM64" s="51">
        <v>0</v>
      </c>
      <c r="DN64" s="51">
        <v>82</v>
      </c>
      <c r="DO64" s="50">
        <f t="shared" si="15"/>
        <v>3.4195162635529609E-2</v>
      </c>
      <c r="DP64" s="49">
        <v>0</v>
      </c>
      <c r="DQ64" s="49">
        <v>0</v>
      </c>
      <c r="DR64" s="49">
        <v>0</v>
      </c>
      <c r="DS64" s="49">
        <v>78</v>
      </c>
      <c r="DT64" s="49">
        <v>78</v>
      </c>
      <c r="DU64" s="49">
        <v>4</v>
      </c>
      <c r="DV64" s="49">
        <v>2</v>
      </c>
      <c r="DW64" s="49">
        <v>0</v>
      </c>
      <c r="DX64" s="49">
        <v>2</v>
      </c>
      <c r="DY64" s="49">
        <v>6</v>
      </c>
      <c r="DZ64" s="49">
        <v>12</v>
      </c>
      <c r="EA64" s="49">
        <v>9</v>
      </c>
      <c r="EB64" s="49"/>
    </row>
    <row r="65" spans="1:132" s="3" customFormat="1">
      <c r="A65" s="3" t="s">
        <v>172</v>
      </c>
      <c r="B65" s="3" t="s">
        <v>447</v>
      </c>
      <c r="C65" s="3" t="s">
        <v>294</v>
      </c>
      <c r="D65" s="35" t="s">
        <v>187</v>
      </c>
      <c r="E65" s="37">
        <v>900</v>
      </c>
      <c r="F65" s="37"/>
      <c r="G65" s="37">
        <v>68</v>
      </c>
      <c r="H65" s="36"/>
      <c r="I65" s="37"/>
      <c r="J65" s="37">
        <v>2184</v>
      </c>
      <c r="K65" s="36">
        <v>36</v>
      </c>
      <c r="L65" s="37">
        <v>2130</v>
      </c>
      <c r="M65" s="38">
        <f t="shared" si="16"/>
        <v>0.97527472527472525</v>
      </c>
      <c r="N65" s="39">
        <v>43647</v>
      </c>
      <c r="O65" s="39">
        <v>44012</v>
      </c>
      <c r="P65" s="40">
        <v>0</v>
      </c>
      <c r="Q65" s="40">
        <v>30</v>
      </c>
      <c r="R65" s="40">
        <v>0</v>
      </c>
      <c r="S65" s="40">
        <v>30</v>
      </c>
      <c r="T65" s="40">
        <v>2</v>
      </c>
      <c r="U65" s="40">
        <v>32</v>
      </c>
      <c r="V65" s="40">
        <v>0</v>
      </c>
      <c r="W65" s="40">
        <v>7.78</v>
      </c>
      <c r="X65" s="41">
        <v>74203</v>
      </c>
      <c r="Y65" s="42">
        <f t="shared" si="11"/>
        <v>33.975732600732599</v>
      </c>
      <c r="Z65" s="41">
        <v>0</v>
      </c>
      <c r="AA65" s="41">
        <v>0</v>
      </c>
      <c r="AB65" s="41">
        <v>0</v>
      </c>
      <c r="AC65" s="41">
        <v>4084</v>
      </c>
      <c r="AD65" s="41">
        <v>4084</v>
      </c>
      <c r="AE65" s="41">
        <v>78287</v>
      </c>
      <c r="AF65" s="41">
        <v>608</v>
      </c>
      <c r="AG65" s="41">
        <v>78895</v>
      </c>
      <c r="AH65" s="41">
        <v>200</v>
      </c>
      <c r="AI65" s="41">
        <v>0</v>
      </c>
      <c r="AJ65" s="41">
        <v>0</v>
      </c>
      <c r="AK65" s="41">
        <v>200</v>
      </c>
      <c r="AL65" s="41">
        <v>0</v>
      </c>
      <c r="AM65" s="43">
        <v>390</v>
      </c>
      <c r="AN65" s="41">
        <v>0</v>
      </c>
      <c r="AO65" s="41">
        <v>390</v>
      </c>
      <c r="AP65" s="41">
        <v>250</v>
      </c>
      <c r="AQ65" s="41">
        <v>840</v>
      </c>
      <c r="AR65" s="41">
        <v>5370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5">
        <v>6403</v>
      </c>
      <c r="AY65" s="45">
        <v>1303</v>
      </c>
      <c r="AZ65" s="45">
        <v>1126</v>
      </c>
      <c r="BA65" s="45">
        <v>8832</v>
      </c>
      <c r="BB65" s="46">
        <f t="shared" si="12"/>
        <v>4.0439560439560438</v>
      </c>
      <c r="BC65" s="45">
        <v>37453</v>
      </c>
      <c r="BD65" s="45">
        <v>10466</v>
      </c>
      <c r="BE65" s="45">
        <v>47919</v>
      </c>
      <c r="BF65" s="45">
        <v>22505</v>
      </c>
      <c r="BG65" s="45">
        <v>78895</v>
      </c>
      <c r="BH65" s="45">
        <v>79256</v>
      </c>
      <c r="BI65" s="45">
        <v>1165</v>
      </c>
      <c r="BJ65" s="45">
        <v>0</v>
      </c>
      <c r="BK65" s="48">
        <v>4595</v>
      </c>
      <c r="BL65" s="48">
        <v>4382</v>
      </c>
      <c r="BM65" s="48">
        <v>8977</v>
      </c>
      <c r="BN65" s="48">
        <v>16618</v>
      </c>
      <c r="BO65" s="47">
        <v>617</v>
      </c>
      <c r="BP65" s="47">
        <v>474</v>
      </c>
      <c r="BQ65" s="48">
        <v>1091</v>
      </c>
      <c r="BR65" s="47">
        <v>183</v>
      </c>
      <c r="BS65" s="47">
        <v>128</v>
      </c>
      <c r="BT65" s="47">
        <v>311</v>
      </c>
      <c r="BU65" s="48">
        <v>9116</v>
      </c>
      <c r="BV65" s="48">
        <v>36113</v>
      </c>
      <c r="BW65" s="47">
        <v>18</v>
      </c>
      <c r="BX65" s="47">
        <v>2</v>
      </c>
      <c r="BY65" s="47">
        <v>20</v>
      </c>
      <c r="BZ65" s="47">
        <v>51</v>
      </c>
      <c r="CA65" s="49">
        <v>602</v>
      </c>
      <c r="CB65" s="49">
        <v>178</v>
      </c>
      <c r="CC65" s="49">
        <v>780</v>
      </c>
      <c r="CD65" s="50">
        <f t="shared" si="17"/>
        <v>0.35714285714285715</v>
      </c>
      <c r="CE65" s="51">
        <v>5309</v>
      </c>
      <c r="CF65" s="52" t="s">
        <v>489</v>
      </c>
      <c r="CG65" s="50">
        <f t="shared" si="9"/>
        <v>2.4308608058608057</v>
      </c>
      <c r="CH65" s="49">
        <v>584</v>
      </c>
      <c r="CI65" s="49">
        <v>775</v>
      </c>
      <c r="CJ65" s="52" t="s">
        <v>488</v>
      </c>
      <c r="CK65" s="51">
        <v>3046</v>
      </c>
      <c r="CL65" s="49">
        <v>212</v>
      </c>
      <c r="CM65" s="49"/>
      <c r="CN65" s="49"/>
      <c r="CO65" s="51">
        <v>12278</v>
      </c>
      <c r="CP65" s="51">
        <v>1725</v>
      </c>
      <c r="CQ65" s="51">
        <v>15536</v>
      </c>
      <c r="CR65" s="50">
        <f t="shared" si="14"/>
        <v>7.1135531135531131</v>
      </c>
      <c r="CS65" s="50">
        <f t="shared" si="10"/>
        <v>2.9263514786212093</v>
      </c>
      <c r="CT65" s="49">
        <v>190</v>
      </c>
      <c r="CU65" s="49">
        <v>349</v>
      </c>
      <c r="CV65" s="49">
        <v>22</v>
      </c>
      <c r="CW65" s="49">
        <v>86</v>
      </c>
      <c r="CX65" s="49">
        <v>6</v>
      </c>
      <c r="CY65" s="49">
        <v>114</v>
      </c>
      <c r="CZ65" s="49">
        <v>16</v>
      </c>
      <c r="DA65" s="49">
        <v>183</v>
      </c>
      <c r="DB65" s="51">
        <v>1132</v>
      </c>
      <c r="DC65" s="49">
        <v>80</v>
      </c>
      <c r="DD65" s="51">
        <v>1395</v>
      </c>
      <c r="DE65" s="49">
        <v>8</v>
      </c>
      <c r="DF65" s="49">
        <v>4</v>
      </c>
      <c r="DG65" s="49">
        <v>2</v>
      </c>
      <c r="DH65" s="49">
        <v>14</v>
      </c>
      <c r="DI65" s="51">
        <v>128</v>
      </c>
      <c r="DJ65" s="49">
        <v>73</v>
      </c>
      <c r="DK65" s="49">
        <v>34</v>
      </c>
      <c r="DL65" s="49">
        <v>22</v>
      </c>
      <c r="DM65" s="51">
        <v>129</v>
      </c>
      <c r="DN65" s="51">
        <v>1524</v>
      </c>
      <c r="DO65" s="50">
        <f t="shared" si="15"/>
        <v>0.69780219780219777</v>
      </c>
      <c r="DP65" s="49">
        <v>46</v>
      </c>
      <c r="DQ65" s="49">
        <v>14</v>
      </c>
      <c r="DR65" s="51">
        <v>1072</v>
      </c>
      <c r="DS65" s="49">
        <v>10</v>
      </c>
      <c r="DT65" s="49">
        <v>400</v>
      </c>
      <c r="DU65" s="49">
        <v>0</v>
      </c>
      <c r="DV65" s="49">
        <v>0</v>
      </c>
      <c r="DW65" s="49">
        <v>28</v>
      </c>
      <c r="DX65" s="49">
        <v>7</v>
      </c>
      <c r="DY65" s="49">
        <v>7</v>
      </c>
      <c r="DZ65" s="49">
        <v>245</v>
      </c>
      <c r="EA65" s="51">
        <v>3016</v>
      </c>
      <c r="EB65" s="51">
        <v>2045</v>
      </c>
    </row>
    <row r="66" spans="1:132" s="3" customFormat="1">
      <c r="A66" s="3" t="s">
        <v>175</v>
      </c>
      <c r="B66" s="3" t="s">
        <v>450</v>
      </c>
      <c r="C66" s="3" t="s">
        <v>293</v>
      </c>
      <c r="D66" s="35" t="s">
        <v>187</v>
      </c>
      <c r="E66" s="37">
        <v>1144</v>
      </c>
      <c r="F66" s="37"/>
      <c r="G66" s="37">
        <v>57</v>
      </c>
      <c r="H66" s="36"/>
      <c r="I66" s="37"/>
      <c r="J66" s="37">
        <v>2267</v>
      </c>
      <c r="K66" s="36">
        <v>37</v>
      </c>
      <c r="L66" s="37">
        <v>1680</v>
      </c>
      <c r="M66" s="38">
        <f t="shared" si="16"/>
        <v>0.74106749007498895</v>
      </c>
      <c r="N66" s="39">
        <v>43647</v>
      </c>
      <c r="O66" s="39">
        <v>44012</v>
      </c>
      <c r="P66" s="40">
        <v>0</v>
      </c>
      <c r="Q66" s="40">
        <v>26</v>
      </c>
      <c r="R66" s="40">
        <v>32</v>
      </c>
      <c r="S66" s="40">
        <v>58</v>
      </c>
      <c r="T66" s="40">
        <v>0</v>
      </c>
      <c r="U66" s="40">
        <v>58</v>
      </c>
      <c r="V66" s="40">
        <v>0</v>
      </c>
      <c r="W66" s="40">
        <v>11</v>
      </c>
      <c r="X66" s="41">
        <v>72315</v>
      </c>
      <c r="Y66" s="42">
        <f t="shared" si="11"/>
        <v>31.898985443317159</v>
      </c>
      <c r="Z66" s="41">
        <v>0</v>
      </c>
      <c r="AA66" s="41">
        <v>0</v>
      </c>
      <c r="AB66" s="41">
        <v>0</v>
      </c>
      <c r="AC66" s="41">
        <v>4315</v>
      </c>
      <c r="AD66" s="41">
        <v>4315</v>
      </c>
      <c r="AE66" s="41">
        <v>76630</v>
      </c>
      <c r="AF66" s="41">
        <v>0</v>
      </c>
      <c r="AG66" s="41">
        <v>76630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3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21000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5">
        <v>8071</v>
      </c>
      <c r="AY66" s="45">
        <v>605</v>
      </c>
      <c r="AZ66" s="45">
        <v>828</v>
      </c>
      <c r="BA66" s="45">
        <v>9504</v>
      </c>
      <c r="BB66" s="46">
        <f t="shared" si="12"/>
        <v>4.1923246581385092</v>
      </c>
      <c r="BC66" s="45">
        <v>51402</v>
      </c>
      <c r="BD66" s="45">
        <v>7231</v>
      </c>
      <c r="BE66" s="45">
        <v>58633</v>
      </c>
      <c r="BF66" s="45">
        <v>8493</v>
      </c>
      <c r="BG66" s="45">
        <v>76630</v>
      </c>
      <c r="BH66" s="45">
        <v>76630</v>
      </c>
      <c r="BI66" s="45">
        <v>0</v>
      </c>
      <c r="BJ66" s="45">
        <v>0</v>
      </c>
      <c r="BK66" s="48">
        <v>8158</v>
      </c>
      <c r="BL66" s="48">
        <v>3265</v>
      </c>
      <c r="BM66" s="48">
        <v>11423</v>
      </c>
      <c r="BN66" s="48">
        <v>17439</v>
      </c>
      <c r="BO66" s="47">
        <v>868</v>
      </c>
      <c r="BP66" s="47">
        <v>298</v>
      </c>
      <c r="BQ66" s="48">
        <v>1166</v>
      </c>
      <c r="BR66" s="47">
        <v>203</v>
      </c>
      <c r="BS66" s="47">
        <v>84</v>
      </c>
      <c r="BT66" s="47">
        <v>287</v>
      </c>
      <c r="BU66" s="48">
        <v>19838</v>
      </c>
      <c r="BV66" s="48">
        <v>50153</v>
      </c>
      <c r="BW66" s="47">
        <v>12</v>
      </c>
      <c r="BX66" s="47">
        <v>0</v>
      </c>
      <c r="BY66" s="47">
        <v>12</v>
      </c>
      <c r="BZ66" s="47">
        <v>51</v>
      </c>
      <c r="CA66" s="51">
        <v>1244</v>
      </c>
      <c r="CB66" s="49">
        <v>175</v>
      </c>
      <c r="CC66" s="51">
        <v>1419</v>
      </c>
      <c r="CD66" s="50">
        <f t="shared" si="17"/>
        <v>0.62593736215262463</v>
      </c>
      <c r="CE66" s="51">
        <v>5851</v>
      </c>
      <c r="CF66" s="52" t="s">
        <v>489</v>
      </c>
      <c r="CG66" s="50">
        <f t="shared" si="9"/>
        <v>2.5809439788266433</v>
      </c>
      <c r="CH66" s="49">
        <v>52</v>
      </c>
      <c r="CI66" s="51">
        <v>2000</v>
      </c>
      <c r="CJ66" s="52" t="s">
        <v>488</v>
      </c>
      <c r="CK66" s="49">
        <v>660</v>
      </c>
      <c r="CL66" s="49">
        <v>0</v>
      </c>
      <c r="CM66" s="49"/>
      <c r="CN66" s="49"/>
      <c r="CO66" s="51">
        <v>4982</v>
      </c>
      <c r="CP66" s="49">
        <v>310</v>
      </c>
      <c r="CQ66" s="51">
        <v>5642</v>
      </c>
      <c r="CR66" s="50">
        <f t="shared" si="14"/>
        <v>2.4887516541685044</v>
      </c>
      <c r="CS66" s="50">
        <f t="shared" si="10"/>
        <v>0.96427961032302167</v>
      </c>
      <c r="CT66" s="49">
        <v>68</v>
      </c>
      <c r="CU66" s="49">
        <v>139</v>
      </c>
      <c r="CV66" s="49">
        <v>67</v>
      </c>
      <c r="CW66" s="49">
        <v>38</v>
      </c>
      <c r="CX66" s="49">
        <v>0</v>
      </c>
      <c r="CY66" s="49">
        <v>105</v>
      </c>
      <c r="CZ66" s="49">
        <v>27</v>
      </c>
      <c r="DA66" s="49">
        <v>446</v>
      </c>
      <c r="DB66" s="51">
        <v>1098</v>
      </c>
      <c r="DC66" s="49">
        <v>0</v>
      </c>
      <c r="DD66" s="51">
        <v>1544</v>
      </c>
      <c r="DE66" s="49">
        <v>0</v>
      </c>
      <c r="DF66" s="49">
        <v>0</v>
      </c>
      <c r="DG66" s="49">
        <v>0</v>
      </c>
      <c r="DH66" s="49">
        <v>0</v>
      </c>
      <c r="DI66" s="51">
        <v>105</v>
      </c>
      <c r="DJ66" s="49">
        <v>0</v>
      </c>
      <c r="DK66" s="49">
        <v>0</v>
      </c>
      <c r="DL66" s="49">
        <v>0</v>
      </c>
      <c r="DM66" s="51">
        <v>0</v>
      </c>
      <c r="DN66" s="51">
        <v>1544</v>
      </c>
      <c r="DO66" s="50">
        <f t="shared" si="15"/>
        <v>0.68107631230701371</v>
      </c>
      <c r="DP66" s="49">
        <v>0</v>
      </c>
      <c r="DQ66" s="49">
        <v>0</v>
      </c>
      <c r="DR66" s="49">
        <v>0</v>
      </c>
      <c r="DS66" s="49">
        <v>0</v>
      </c>
      <c r="DT66" s="49">
        <v>0</v>
      </c>
      <c r="DU66" s="49">
        <v>10</v>
      </c>
      <c r="DV66" s="49">
        <v>0</v>
      </c>
      <c r="DW66" s="49">
        <v>0</v>
      </c>
      <c r="DX66" s="49">
        <v>3</v>
      </c>
      <c r="DY66" s="49">
        <v>40</v>
      </c>
      <c r="DZ66" s="49">
        <v>740</v>
      </c>
      <c r="EA66" s="51">
        <v>5724</v>
      </c>
      <c r="EB66" s="49"/>
    </row>
    <row r="67" spans="1:132" s="3" customFormat="1">
      <c r="A67" s="3" t="s">
        <v>181</v>
      </c>
      <c r="B67" s="3" t="s">
        <v>454</v>
      </c>
      <c r="C67" s="3" t="s">
        <v>284</v>
      </c>
      <c r="D67" s="35" t="s">
        <v>187</v>
      </c>
      <c r="E67" s="37">
        <v>2080</v>
      </c>
      <c r="F67" s="37"/>
      <c r="G67" s="37"/>
      <c r="H67" s="36"/>
      <c r="I67" s="37"/>
      <c r="J67" s="37">
        <v>2064</v>
      </c>
      <c r="K67" s="36">
        <v>52</v>
      </c>
      <c r="L67" s="37">
        <v>2300</v>
      </c>
      <c r="M67" s="38">
        <f t="shared" si="16"/>
        <v>1.1143410852713178</v>
      </c>
      <c r="N67" s="39">
        <v>43466</v>
      </c>
      <c r="O67" s="39">
        <v>43830</v>
      </c>
      <c r="P67" s="40">
        <v>0</v>
      </c>
      <c r="Q67" s="40">
        <v>0</v>
      </c>
      <c r="R67" s="40">
        <v>20</v>
      </c>
      <c r="S67" s="40">
        <v>20</v>
      </c>
      <c r="T67" s="40">
        <v>0</v>
      </c>
      <c r="U67" s="40">
        <v>20</v>
      </c>
      <c r="V67" s="40">
        <v>0</v>
      </c>
      <c r="W67" s="40">
        <v>20</v>
      </c>
      <c r="X67" s="41">
        <v>21016</v>
      </c>
      <c r="Y67" s="42">
        <f t="shared" si="11"/>
        <v>10.182170542635658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21016</v>
      </c>
      <c r="AF67" s="41">
        <v>0</v>
      </c>
      <c r="AG67" s="41">
        <v>21016</v>
      </c>
      <c r="AH67" s="41">
        <v>250</v>
      </c>
      <c r="AI67" s="41">
        <v>0</v>
      </c>
      <c r="AJ67" s="41">
        <v>0</v>
      </c>
      <c r="AK67" s="41">
        <v>250</v>
      </c>
      <c r="AL67" s="41">
        <v>0</v>
      </c>
      <c r="AM67" s="43">
        <v>0</v>
      </c>
      <c r="AN67" s="41">
        <v>0</v>
      </c>
      <c r="AO67" s="41">
        <v>0</v>
      </c>
      <c r="AP67" s="41">
        <v>250</v>
      </c>
      <c r="AQ67" s="41">
        <v>500</v>
      </c>
      <c r="AR67" s="41">
        <v>300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5">
        <v>3252</v>
      </c>
      <c r="AY67" s="45">
        <v>1230</v>
      </c>
      <c r="AZ67" s="45">
        <v>200</v>
      </c>
      <c r="BA67" s="45">
        <v>4682</v>
      </c>
      <c r="BB67" s="46">
        <f t="shared" si="12"/>
        <v>2.2684108527131781</v>
      </c>
      <c r="BC67" s="45">
        <v>12383</v>
      </c>
      <c r="BD67" s="45">
        <v>947</v>
      </c>
      <c r="BE67" s="45">
        <v>13330</v>
      </c>
      <c r="BF67" s="45">
        <v>2904</v>
      </c>
      <c r="BG67" s="45">
        <v>21016</v>
      </c>
      <c r="BH67" s="45">
        <v>20916</v>
      </c>
      <c r="BI67" s="45">
        <v>500</v>
      </c>
      <c r="BJ67" s="45">
        <v>0</v>
      </c>
      <c r="BK67" s="48">
        <v>4254</v>
      </c>
      <c r="BL67" s="48">
        <v>4848</v>
      </c>
      <c r="BM67" s="48">
        <v>9102</v>
      </c>
      <c r="BN67" s="47">
        <v>0</v>
      </c>
      <c r="BO67" s="48">
        <v>1204</v>
      </c>
      <c r="BP67" s="47">
        <v>133</v>
      </c>
      <c r="BQ67" s="48">
        <v>1337</v>
      </c>
      <c r="BR67" s="47"/>
      <c r="BS67" s="47"/>
      <c r="BT67" s="47"/>
      <c r="BU67" s="47">
        <v>0</v>
      </c>
      <c r="BV67" s="48">
        <v>10439</v>
      </c>
      <c r="BW67" s="47"/>
      <c r="BX67" s="47"/>
      <c r="BY67" s="47"/>
      <c r="BZ67" s="47">
        <v>51</v>
      </c>
      <c r="CA67" s="49"/>
      <c r="CB67" s="49"/>
      <c r="CC67" s="49">
        <v>252</v>
      </c>
      <c r="CD67" s="50">
        <f t="shared" si="17"/>
        <v>0.12209302325581395</v>
      </c>
      <c r="CE67" s="51">
        <v>1887</v>
      </c>
      <c r="CF67" s="52" t="s">
        <v>489</v>
      </c>
      <c r="CG67" s="50">
        <f t="shared" si="9"/>
        <v>0.91424418604651159</v>
      </c>
      <c r="CH67" s="49">
        <v>0</v>
      </c>
      <c r="CI67" s="52"/>
      <c r="CJ67" s="52" t="s">
        <v>489</v>
      </c>
      <c r="CK67" s="49">
        <v>0</v>
      </c>
      <c r="CL67" s="49">
        <v>0</v>
      </c>
      <c r="CM67" s="49">
        <v>770</v>
      </c>
      <c r="CN67" s="49">
        <v>374</v>
      </c>
      <c r="CO67" s="51">
        <v>1144</v>
      </c>
      <c r="CP67" s="49">
        <v>0</v>
      </c>
      <c r="CQ67" s="51">
        <v>1144</v>
      </c>
      <c r="CR67" s="50">
        <f t="shared" si="14"/>
        <v>0.55426356589147285</v>
      </c>
      <c r="CS67" s="50">
        <f t="shared" si="10"/>
        <v>0.60625331213566502</v>
      </c>
      <c r="CT67" s="49">
        <v>0</v>
      </c>
      <c r="CU67" s="49">
        <v>30</v>
      </c>
      <c r="CV67" s="49">
        <v>0</v>
      </c>
      <c r="CW67" s="49">
        <v>50</v>
      </c>
      <c r="CX67" s="49">
        <v>0</v>
      </c>
      <c r="CY67" s="49">
        <v>50</v>
      </c>
      <c r="CZ67" s="49">
        <v>28</v>
      </c>
      <c r="DA67" s="49"/>
      <c r="DB67" s="49"/>
      <c r="DC67" s="49"/>
      <c r="DD67" s="51">
        <v>1140</v>
      </c>
      <c r="DE67" s="49">
        <v>0</v>
      </c>
      <c r="DF67" s="49">
        <v>0</v>
      </c>
      <c r="DG67" s="49">
        <v>0</v>
      </c>
      <c r="DH67" s="49">
        <v>0</v>
      </c>
      <c r="DI67" s="51">
        <v>50</v>
      </c>
      <c r="DJ67" s="49">
        <v>0</v>
      </c>
      <c r="DK67" s="49">
        <v>0</v>
      </c>
      <c r="DL67" s="49">
        <v>0</v>
      </c>
      <c r="DM67" s="51">
        <v>0</v>
      </c>
      <c r="DN67" s="51">
        <v>1140</v>
      </c>
      <c r="DO67" s="50">
        <f t="shared" si="15"/>
        <v>0.55232558139534882</v>
      </c>
      <c r="DP67" s="49">
        <v>0</v>
      </c>
      <c r="DQ67" s="49">
        <v>0</v>
      </c>
      <c r="DR67" s="49">
        <v>0</v>
      </c>
      <c r="DS67" s="49">
        <v>0</v>
      </c>
      <c r="DT67" s="49">
        <v>0</v>
      </c>
      <c r="DU67" s="49">
        <v>0</v>
      </c>
      <c r="DV67" s="49">
        <v>0</v>
      </c>
      <c r="DW67" s="49">
        <v>0</v>
      </c>
      <c r="DX67" s="49">
        <v>5</v>
      </c>
      <c r="DY67" s="49">
        <v>0</v>
      </c>
      <c r="DZ67" s="49">
        <v>400</v>
      </c>
      <c r="EA67" s="49">
        <v>520</v>
      </c>
      <c r="EB67" s="49">
        <v>350</v>
      </c>
    </row>
    <row r="68" spans="1:132" s="3" customFormat="1" ht="15">
      <c r="A68" s="3" t="s">
        <v>183</v>
      </c>
      <c r="B68" s="3" t="s">
        <v>456</v>
      </c>
      <c r="C68" s="3" t="s">
        <v>285</v>
      </c>
      <c r="D68" s="35" t="s">
        <v>187</v>
      </c>
      <c r="E68" s="37">
        <v>1553</v>
      </c>
      <c r="F68" s="37"/>
      <c r="G68" s="37">
        <v>70</v>
      </c>
      <c r="H68" s="36"/>
      <c r="I68" s="37"/>
      <c r="J68" s="37">
        <v>1666</v>
      </c>
      <c r="K68" s="36">
        <v>38</v>
      </c>
      <c r="L68" s="37">
        <v>5200</v>
      </c>
      <c r="M68" s="38">
        <f t="shared" si="16"/>
        <v>3.1212484993997598</v>
      </c>
      <c r="N68" s="39">
        <v>43647</v>
      </c>
      <c r="O68" s="39">
        <v>44012</v>
      </c>
      <c r="P68" s="40">
        <v>35</v>
      </c>
      <c r="Q68" s="40">
        <v>0</v>
      </c>
      <c r="R68" s="40">
        <v>15</v>
      </c>
      <c r="S68" s="40">
        <v>50</v>
      </c>
      <c r="T68" s="40">
        <v>0</v>
      </c>
      <c r="U68" s="40">
        <v>50</v>
      </c>
      <c r="V68" s="40">
        <v>0</v>
      </c>
      <c r="W68" s="40">
        <v>10</v>
      </c>
      <c r="X68" s="41">
        <v>88000</v>
      </c>
      <c r="Y68" s="42">
        <f t="shared" si="11"/>
        <v>52.821128451380552</v>
      </c>
      <c r="Z68" s="41">
        <v>0</v>
      </c>
      <c r="AA68" s="41">
        <v>0</v>
      </c>
      <c r="AB68" s="41">
        <v>0</v>
      </c>
      <c r="AC68" s="41">
        <v>34690</v>
      </c>
      <c r="AD68" s="41">
        <v>34690</v>
      </c>
      <c r="AE68" s="41">
        <v>122690</v>
      </c>
      <c r="AF68" s="41">
        <v>0</v>
      </c>
      <c r="AG68" s="41">
        <v>122690</v>
      </c>
      <c r="AH68" s="41">
        <v>200</v>
      </c>
      <c r="AI68" s="53"/>
      <c r="AJ68" s="53"/>
      <c r="AK68" s="41">
        <v>200</v>
      </c>
      <c r="AL68" s="53"/>
      <c r="AM68" s="43">
        <v>390</v>
      </c>
      <c r="AN68" s="41">
        <v>0</v>
      </c>
      <c r="AO68" s="41">
        <v>390</v>
      </c>
      <c r="AP68" s="41">
        <v>0</v>
      </c>
      <c r="AQ68" s="41">
        <v>590</v>
      </c>
      <c r="AR68" s="41">
        <v>0</v>
      </c>
      <c r="AS68" s="44">
        <v>1000</v>
      </c>
      <c r="AT68" s="44">
        <v>0</v>
      </c>
      <c r="AU68" s="44">
        <v>0</v>
      </c>
      <c r="AV68" s="44">
        <v>0</v>
      </c>
      <c r="AW68" s="44">
        <v>1000</v>
      </c>
      <c r="AX68" s="45">
        <v>14782</v>
      </c>
      <c r="AY68" s="45">
        <v>37</v>
      </c>
      <c r="AZ68" s="45">
        <v>2401</v>
      </c>
      <c r="BA68" s="45">
        <v>17220</v>
      </c>
      <c r="BB68" s="46">
        <f t="shared" si="12"/>
        <v>10.336134453781513</v>
      </c>
      <c r="BC68" s="45">
        <v>52099</v>
      </c>
      <c r="BD68" s="45">
        <v>10496</v>
      </c>
      <c r="BE68" s="45">
        <v>62595</v>
      </c>
      <c r="BF68" s="45">
        <v>42875</v>
      </c>
      <c r="BG68" s="45">
        <v>122690</v>
      </c>
      <c r="BH68" s="45">
        <v>122690</v>
      </c>
      <c r="BI68" s="45">
        <v>0</v>
      </c>
      <c r="BJ68" s="45">
        <v>0</v>
      </c>
      <c r="BK68" s="47"/>
      <c r="BL68" s="47"/>
      <c r="BM68" s="48">
        <v>20094</v>
      </c>
      <c r="BN68" s="48">
        <v>14009</v>
      </c>
      <c r="BO68" s="47"/>
      <c r="BP68" s="47"/>
      <c r="BQ68" s="48">
        <v>1150</v>
      </c>
      <c r="BR68" s="47">
        <v>848</v>
      </c>
      <c r="BS68" s="47">
        <v>15</v>
      </c>
      <c r="BT68" s="47">
        <v>863</v>
      </c>
      <c r="BU68" s="48">
        <v>6279</v>
      </c>
      <c r="BV68" s="48">
        <v>42395</v>
      </c>
      <c r="BW68" s="47">
        <v>0</v>
      </c>
      <c r="BX68" s="47">
        <v>0</v>
      </c>
      <c r="BY68" s="47">
        <v>0</v>
      </c>
      <c r="BZ68" s="47">
        <v>51</v>
      </c>
      <c r="CA68" s="51">
        <v>1542</v>
      </c>
      <c r="CB68" s="49">
        <v>68</v>
      </c>
      <c r="CC68" s="51">
        <v>1610</v>
      </c>
      <c r="CD68" s="50">
        <f t="shared" si="17"/>
        <v>0.96638655462184875</v>
      </c>
      <c r="CE68" s="51">
        <v>4125</v>
      </c>
      <c r="CF68" s="52" t="s">
        <v>489</v>
      </c>
      <c r="CG68" s="50">
        <f t="shared" si="9"/>
        <v>2.4759903961584633</v>
      </c>
      <c r="CH68" s="49">
        <v>52</v>
      </c>
      <c r="CI68" s="49">
        <v>673</v>
      </c>
      <c r="CJ68" s="52" t="s">
        <v>489</v>
      </c>
      <c r="CK68" s="51">
        <v>2649</v>
      </c>
      <c r="CL68" s="49">
        <v>103</v>
      </c>
      <c r="CM68" s="49"/>
      <c r="CN68" s="49"/>
      <c r="CO68" s="51">
        <v>7587</v>
      </c>
      <c r="CP68" s="51">
        <v>1244</v>
      </c>
      <c r="CQ68" s="51">
        <v>10339</v>
      </c>
      <c r="CR68" s="50">
        <f t="shared" si="14"/>
        <v>6.2058823529411766</v>
      </c>
      <c r="CS68" s="50">
        <f t="shared" si="10"/>
        <v>2.5064242424242424</v>
      </c>
      <c r="CT68" s="49">
        <v>123</v>
      </c>
      <c r="CU68" s="49">
        <v>305</v>
      </c>
      <c r="CV68" s="49">
        <v>129</v>
      </c>
      <c r="CW68" s="49">
        <v>92</v>
      </c>
      <c r="CX68" s="49">
        <v>8</v>
      </c>
      <c r="CY68" s="49">
        <v>229</v>
      </c>
      <c r="CZ68" s="49">
        <v>8</v>
      </c>
      <c r="DA68" s="51">
        <v>1356</v>
      </c>
      <c r="DB68" s="49">
        <v>615</v>
      </c>
      <c r="DC68" s="49">
        <v>24</v>
      </c>
      <c r="DD68" s="51">
        <v>1995</v>
      </c>
      <c r="DE68" s="49">
        <v>12</v>
      </c>
      <c r="DF68" s="49">
        <v>10</v>
      </c>
      <c r="DG68" s="49">
        <v>0</v>
      </c>
      <c r="DH68" s="49">
        <v>22</v>
      </c>
      <c r="DI68" s="51">
        <v>251</v>
      </c>
      <c r="DJ68" s="49">
        <v>60</v>
      </c>
      <c r="DK68" s="49">
        <v>42</v>
      </c>
      <c r="DL68" s="49">
        <v>0</v>
      </c>
      <c r="DM68" s="51">
        <v>102</v>
      </c>
      <c r="DN68" s="51">
        <v>2097</v>
      </c>
      <c r="DO68" s="50">
        <f t="shared" si="15"/>
        <v>1.2587034813925571</v>
      </c>
      <c r="DP68" s="49">
        <v>48</v>
      </c>
      <c r="DQ68" s="70">
        <v>6</v>
      </c>
      <c r="DR68" s="49">
        <v>220</v>
      </c>
      <c r="DS68" s="49">
        <v>0</v>
      </c>
      <c r="DT68" s="49">
        <v>0</v>
      </c>
      <c r="DU68" s="49">
        <v>10</v>
      </c>
      <c r="DV68" s="49">
        <v>0</v>
      </c>
      <c r="DW68" s="49">
        <v>0</v>
      </c>
      <c r="DX68" s="49">
        <v>8</v>
      </c>
      <c r="DY68" s="49">
        <v>20</v>
      </c>
      <c r="DZ68" s="49">
        <v>932</v>
      </c>
      <c r="EA68" s="51">
        <v>1550</v>
      </c>
      <c r="EB68" s="51">
        <v>12290</v>
      </c>
    </row>
    <row r="69" spans="1:132" ht="12.75" customHeight="1">
      <c r="D69" s="59"/>
      <c r="E69" s="87"/>
      <c r="F69" s="87"/>
      <c r="G69" s="87"/>
      <c r="H69" s="60"/>
      <c r="I69" s="87"/>
      <c r="J69" s="59"/>
      <c r="K69" s="60"/>
      <c r="L69" s="59"/>
      <c r="M69" s="61"/>
      <c r="N69" s="62"/>
      <c r="O69" s="62"/>
      <c r="P69" s="63"/>
      <c r="Q69" s="63"/>
      <c r="R69" s="63"/>
      <c r="S69" s="63"/>
      <c r="T69" s="63"/>
      <c r="U69" s="63"/>
      <c r="V69" s="63"/>
      <c r="W69" s="63"/>
      <c r="X69" s="64"/>
      <c r="Y69" s="65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6"/>
      <c r="AT69" s="66"/>
      <c r="AU69" s="66"/>
      <c r="AV69" s="66"/>
      <c r="AW69" s="66"/>
      <c r="AX69" s="67"/>
      <c r="AY69" s="67"/>
      <c r="AZ69" s="67"/>
      <c r="BA69" s="67"/>
      <c r="BB69" s="68"/>
      <c r="BC69" s="67"/>
      <c r="BD69" s="67"/>
      <c r="BE69" s="67"/>
      <c r="BF69" s="67"/>
      <c r="BG69" s="67"/>
      <c r="BH69" s="67"/>
      <c r="BI69" s="67"/>
      <c r="BJ69" s="67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70"/>
      <c r="CB69" s="70"/>
      <c r="CC69" s="70"/>
      <c r="CD69" s="71"/>
      <c r="CE69" s="70"/>
      <c r="CF69" s="70"/>
      <c r="CG69" s="71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1"/>
      <c r="CS69" s="71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94"/>
      <c r="DE69" s="70"/>
      <c r="DF69" s="70"/>
      <c r="DG69" s="70"/>
      <c r="DH69" s="70"/>
      <c r="DI69" s="70"/>
      <c r="DJ69" s="70"/>
      <c r="DK69" s="70"/>
      <c r="DL69" s="70"/>
      <c r="DM69" s="94"/>
      <c r="DN69" s="94"/>
      <c r="DO69" s="50"/>
      <c r="DP69" s="70"/>
      <c r="DQ69" s="6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</row>
    <row r="70" spans="1:132" s="4" customFormat="1" ht="12.75" customHeight="1">
      <c r="A70" s="4" t="s">
        <v>468</v>
      </c>
      <c r="D70" s="72"/>
      <c r="E70" s="88">
        <f>SUM(E5:E68)</f>
        <v>72266</v>
      </c>
      <c r="F70" s="88">
        <f>SUM(F5:F68)</f>
        <v>855</v>
      </c>
      <c r="G70" s="88">
        <f>SUM(G5:G68)</f>
        <v>8003</v>
      </c>
      <c r="H70" s="73"/>
      <c r="I70" s="88"/>
      <c r="J70" s="88">
        <f>SUM(J5:J68)</f>
        <v>104419</v>
      </c>
      <c r="K70" s="88">
        <f>SUM(K5:K68)</f>
        <v>2658</v>
      </c>
      <c r="L70" s="88">
        <f>SUM(L5:L68)</f>
        <v>152841</v>
      </c>
      <c r="M70" s="74">
        <f>SUM(M5:M68)</f>
        <v>99.326740687558981</v>
      </c>
      <c r="N70" s="73"/>
      <c r="O70" s="73"/>
      <c r="P70" s="90">
        <f t="shared" ref="P70:Y70" si="18">SUM(P5:P68)</f>
        <v>415.5</v>
      </c>
      <c r="Q70" s="90">
        <f t="shared" si="18"/>
        <v>957</v>
      </c>
      <c r="R70" s="90">
        <f t="shared" si="18"/>
        <v>605.9</v>
      </c>
      <c r="S70" s="90">
        <f t="shared" si="18"/>
        <v>1978.4</v>
      </c>
      <c r="T70" s="90">
        <f t="shared" si="18"/>
        <v>538.25</v>
      </c>
      <c r="U70" s="90">
        <f t="shared" si="18"/>
        <v>2516.65</v>
      </c>
      <c r="V70" s="90">
        <f t="shared" si="18"/>
        <v>76.25</v>
      </c>
      <c r="W70" s="90">
        <f t="shared" si="18"/>
        <v>668.06</v>
      </c>
      <c r="X70" s="76">
        <f t="shared" si="18"/>
        <v>3018579</v>
      </c>
      <c r="Y70" s="76">
        <f t="shared" si="18"/>
        <v>1996.3081096622502</v>
      </c>
      <c r="Z70" s="76"/>
      <c r="AA70" s="76"/>
      <c r="AB70" s="76">
        <f t="shared" ref="AB70:BG70" si="19">SUM(AB5:AB68)</f>
        <v>125</v>
      </c>
      <c r="AC70" s="76">
        <f t="shared" si="19"/>
        <v>1094948</v>
      </c>
      <c r="AD70" s="76">
        <f t="shared" si="19"/>
        <v>1095073</v>
      </c>
      <c r="AE70" s="76">
        <f t="shared" si="19"/>
        <v>4113652</v>
      </c>
      <c r="AF70" s="76">
        <f t="shared" si="19"/>
        <v>365688</v>
      </c>
      <c r="AG70" s="76">
        <f t="shared" si="19"/>
        <v>4479340</v>
      </c>
      <c r="AH70" s="76">
        <f t="shared" si="19"/>
        <v>7250</v>
      </c>
      <c r="AI70" s="76">
        <f t="shared" si="19"/>
        <v>2900</v>
      </c>
      <c r="AJ70" s="76">
        <f t="shared" si="19"/>
        <v>0</v>
      </c>
      <c r="AK70" s="76">
        <f t="shared" si="19"/>
        <v>10150</v>
      </c>
      <c r="AL70" s="76">
        <f t="shared" si="19"/>
        <v>0</v>
      </c>
      <c r="AM70" s="76">
        <f t="shared" si="19"/>
        <v>12223</v>
      </c>
      <c r="AN70" s="76">
        <f t="shared" si="19"/>
        <v>11408</v>
      </c>
      <c r="AO70" s="76">
        <f t="shared" si="19"/>
        <v>23632</v>
      </c>
      <c r="AP70" s="76">
        <f t="shared" si="19"/>
        <v>103659</v>
      </c>
      <c r="AQ70" s="76">
        <f t="shared" si="19"/>
        <v>137441</v>
      </c>
      <c r="AR70" s="76">
        <f t="shared" si="19"/>
        <v>199952</v>
      </c>
      <c r="AS70" s="77">
        <f t="shared" si="19"/>
        <v>20092</v>
      </c>
      <c r="AT70" s="77">
        <f t="shared" si="19"/>
        <v>3750</v>
      </c>
      <c r="AU70" s="77">
        <f t="shared" si="19"/>
        <v>0</v>
      </c>
      <c r="AV70" s="77">
        <f t="shared" si="19"/>
        <v>74287</v>
      </c>
      <c r="AW70" s="77">
        <f t="shared" si="19"/>
        <v>98129</v>
      </c>
      <c r="AX70" s="78">
        <f t="shared" si="19"/>
        <v>283674</v>
      </c>
      <c r="AY70" s="78">
        <f t="shared" si="19"/>
        <v>30525</v>
      </c>
      <c r="AZ70" s="78">
        <f t="shared" si="19"/>
        <v>54411</v>
      </c>
      <c r="BA70" s="78">
        <f t="shared" si="19"/>
        <v>450809</v>
      </c>
      <c r="BB70" s="78">
        <f t="shared" si="19"/>
        <v>293.41408773113506</v>
      </c>
      <c r="BC70" s="78">
        <f t="shared" si="19"/>
        <v>2161181</v>
      </c>
      <c r="BD70" s="78">
        <f t="shared" si="19"/>
        <v>365720</v>
      </c>
      <c r="BE70" s="78">
        <f t="shared" si="19"/>
        <v>2663506</v>
      </c>
      <c r="BF70" s="78">
        <f t="shared" si="19"/>
        <v>1088388</v>
      </c>
      <c r="BG70" s="78">
        <v>4479340</v>
      </c>
      <c r="BH70" s="78">
        <f t="shared" ref="BH70:CC70" si="20">SUM(BH5:BH68)</f>
        <v>4203103</v>
      </c>
      <c r="BI70" s="78">
        <f t="shared" si="20"/>
        <v>105261</v>
      </c>
      <c r="BJ70" s="78">
        <f t="shared" si="20"/>
        <v>129725</v>
      </c>
      <c r="BK70" s="91">
        <f t="shared" si="20"/>
        <v>274922</v>
      </c>
      <c r="BL70" s="91">
        <f t="shared" si="20"/>
        <v>192488</v>
      </c>
      <c r="BM70" s="91">
        <f t="shared" si="20"/>
        <v>661453</v>
      </c>
      <c r="BN70" s="91">
        <f t="shared" si="20"/>
        <v>700467</v>
      </c>
      <c r="BO70" s="91">
        <f t="shared" si="20"/>
        <v>32280</v>
      </c>
      <c r="BP70" s="91">
        <f t="shared" si="20"/>
        <v>10752</v>
      </c>
      <c r="BQ70" s="91">
        <f t="shared" si="20"/>
        <v>69980</v>
      </c>
      <c r="BR70" s="91">
        <f t="shared" si="20"/>
        <v>14418</v>
      </c>
      <c r="BS70" s="91">
        <f t="shared" si="20"/>
        <v>4040</v>
      </c>
      <c r="BT70" s="91">
        <f t="shared" si="20"/>
        <v>26752</v>
      </c>
      <c r="BU70" s="91">
        <f t="shared" si="20"/>
        <v>563518</v>
      </c>
      <c r="BV70" s="91">
        <f t="shared" si="20"/>
        <v>2022170</v>
      </c>
      <c r="BW70" s="91">
        <f t="shared" si="20"/>
        <v>704</v>
      </c>
      <c r="BX70" s="91">
        <f t="shared" si="20"/>
        <v>58</v>
      </c>
      <c r="BY70" s="91">
        <f t="shared" si="20"/>
        <v>992</v>
      </c>
      <c r="BZ70" s="91">
        <f t="shared" si="20"/>
        <v>3290</v>
      </c>
      <c r="CA70" s="92">
        <f t="shared" si="20"/>
        <v>22792</v>
      </c>
      <c r="CB70" s="92">
        <f t="shared" si="20"/>
        <v>4887</v>
      </c>
      <c r="CC70" s="92">
        <f t="shared" si="20"/>
        <v>52122</v>
      </c>
      <c r="CD70" s="79"/>
      <c r="CE70" s="92">
        <f>SUM(CE5:CE68)</f>
        <v>313588</v>
      </c>
      <c r="CF70" s="79"/>
      <c r="CG70" s="79"/>
      <c r="CH70" s="92">
        <f>SUM(CH5:CH68)</f>
        <v>14816</v>
      </c>
      <c r="CI70" s="92">
        <f>SUM(CI5:CI68)</f>
        <v>35438</v>
      </c>
      <c r="CJ70" s="92"/>
      <c r="CK70" s="92">
        <f t="shared" ref="CK70:CQ70" si="21">SUM(CK5:CK68)</f>
        <v>65503</v>
      </c>
      <c r="CL70" s="92">
        <f t="shared" si="21"/>
        <v>7664</v>
      </c>
      <c r="CM70" s="92">
        <f t="shared" si="21"/>
        <v>113986</v>
      </c>
      <c r="CN70" s="92">
        <f t="shared" si="21"/>
        <v>80560</v>
      </c>
      <c r="CO70" s="92">
        <f t="shared" si="21"/>
        <v>414170</v>
      </c>
      <c r="CP70" s="92">
        <f t="shared" si="21"/>
        <v>19594</v>
      </c>
      <c r="CQ70" s="92">
        <f t="shared" si="21"/>
        <v>487337</v>
      </c>
      <c r="CR70" s="92"/>
      <c r="CS70" s="92"/>
      <c r="CT70" s="92">
        <f t="shared" ref="CT70:DC70" si="22">SUM(CT5:CT68)</f>
        <v>9174</v>
      </c>
      <c r="CU70" s="92">
        <f t="shared" si="22"/>
        <v>11793</v>
      </c>
      <c r="CV70" s="92">
        <f t="shared" si="22"/>
        <v>2093</v>
      </c>
      <c r="CW70" s="92">
        <f t="shared" si="22"/>
        <v>2895</v>
      </c>
      <c r="CX70" s="92">
        <f t="shared" si="22"/>
        <v>210</v>
      </c>
      <c r="CY70" s="92">
        <f t="shared" si="22"/>
        <v>5776</v>
      </c>
      <c r="CZ70" s="92">
        <f t="shared" si="22"/>
        <v>778</v>
      </c>
      <c r="DA70" s="92">
        <f t="shared" si="22"/>
        <v>18759</v>
      </c>
      <c r="DB70" s="92">
        <f t="shared" si="22"/>
        <v>33966</v>
      </c>
      <c r="DC70" s="92">
        <f t="shared" si="22"/>
        <v>1542</v>
      </c>
      <c r="DD70" s="92">
        <v>328009</v>
      </c>
      <c r="DE70" s="92">
        <f>SUM(DE5:DE68)</f>
        <v>62</v>
      </c>
      <c r="DF70" s="92">
        <f>SUM(DF5:DF68)</f>
        <v>132</v>
      </c>
      <c r="DG70" s="92">
        <f>SUM(DG5:DG68)</f>
        <v>10</v>
      </c>
      <c r="DH70" s="92">
        <v>1501</v>
      </c>
      <c r="DI70" s="92">
        <v>23464</v>
      </c>
      <c r="DJ70" s="92">
        <f>SUM(DJ5:DJ68)</f>
        <v>568</v>
      </c>
      <c r="DK70" s="92">
        <f>SUM(DK5:DK68)</f>
        <v>522</v>
      </c>
      <c r="DL70" s="92">
        <f>SUM(DL5:DL68)</f>
        <v>153</v>
      </c>
      <c r="DM70" s="92">
        <v>17569</v>
      </c>
      <c r="DN70" s="92">
        <f>SUM(DN5:DN68)</f>
        <v>75048</v>
      </c>
      <c r="DO70" s="80"/>
      <c r="DP70" s="92">
        <f t="shared" ref="DP70:EB70" si="23">SUM(DP5:DP68)</f>
        <v>2970</v>
      </c>
      <c r="DQ70" s="92">
        <f t="shared" si="23"/>
        <v>226</v>
      </c>
      <c r="DR70" s="92">
        <f t="shared" si="23"/>
        <v>7390</v>
      </c>
      <c r="DS70" s="92">
        <f t="shared" si="23"/>
        <v>436</v>
      </c>
      <c r="DT70" s="92">
        <f t="shared" si="23"/>
        <v>3206</v>
      </c>
      <c r="DU70" s="92">
        <f t="shared" si="23"/>
        <v>507</v>
      </c>
      <c r="DV70" s="92">
        <f t="shared" si="23"/>
        <v>487</v>
      </c>
      <c r="DW70" s="92">
        <f t="shared" si="23"/>
        <v>398</v>
      </c>
      <c r="DX70" s="92">
        <f t="shared" si="23"/>
        <v>282</v>
      </c>
      <c r="DY70" s="92">
        <f t="shared" si="23"/>
        <v>1701</v>
      </c>
      <c r="DZ70" s="92">
        <f t="shared" si="23"/>
        <v>43210</v>
      </c>
      <c r="EA70" s="92">
        <f t="shared" si="23"/>
        <v>110758</v>
      </c>
      <c r="EB70" s="92">
        <f t="shared" si="23"/>
        <v>263672</v>
      </c>
    </row>
    <row r="71" spans="1:132" s="4" customFormat="1" ht="12.75" customHeight="1">
      <c r="D71" s="72"/>
      <c r="E71" s="88"/>
      <c r="F71" s="88"/>
      <c r="G71" s="88"/>
      <c r="H71" s="73"/>
      <c r="I71" s="88"/>
      <c r="J71" s="88"/>
      <c r="K71" s="88"/>
      <c r="L71" s="88"/>
      <c r="M71" s="74"/>
      <c r="N71" s="73"/>
      <c r="O71" s="73"/>
      <c r="P71" s="75"/>
      <c r="Q71" s="75"/>
      <c r="R71" s="75"/>
      <c r="S71" s="75"/>
      <c r="T71" s="75"/>
      <c r="U71" s="75"/>
      <c r="V71" s="75"/>
      <c r="W71" s="75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7"/>
      <c r="AT71" s="77"/>
      <c r="AU71" s="77"/>
      <c r="AV71" s="77"/>
      <c r="AW71" s="77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2"/>
      <c r="CB71" s="92"/>
      <c r="CC71" s="92"/>
      <c r="CD71" s="79"/>
      <c r="CE71" s="92"/>
      <c r="CF71" s="79"/>
      <c r="CG71" s="79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80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</row>
    <row r="72" spans="1:132" s="4" customFormat="1" ht="12.75" customHeight="1">
      <c r="A72" s="4" t="s">
        <v>469</v>
      </c>
      <c r="D72" s="72"/>
      <c r="E72" s="88">
        <f>AVERAGE(E5:E68)</f>
        <v>1129.15625</v>
      </c>
      <c r="F72" s="88">
        <f>AVERAGE(F5:F68)</f>
        <v>427.5</v>
      </c>
      <c r="G72" s="88">
        <f>AVERAGE(G5:G68)</f>
        <v>242.5151515151515</v>
      </c>
      <c r="H72" s="73"/>
      <c r="I72" s="88"/>
      <c r="J72" s="88">
        <f>AVERAGE(J5:J68)</f>
        <v>1631.546875</v>
      </c>
      <c r="K72" s="88">
        <f>AVERAGE(K5:K68)</f>
        <v>41.53125</v>
      </c>
      <c r="L72" s="88">
        <f>AVERAGE(L5:L68)</f>
        <v>2426.0476190476193</v>
      </c>
      <c r="M72" s="74">
        <f>AVERAGE(M5:M68)</f>
        <v>1.5766149315485554</v>
      </c>
      <c r="N72" s="73"/>
      <c r="O72" s="73"/>
      <c r="P72" s="81">
        <f t="shared" ref="P72:AU72" si="24">AVERAGE(P5:P68)</f>
        <v>6.4921875</v>
      </c>
      <c r="Q72" s="81">
        <f t="shared" si="24"/>
        <v>14.953125</v>
      </c>
      <c r="R72" s="81">
        <f t="shared" si="24"/>
        <v>9.4671874999999996</v>
      </c>
      <c r="S72" s="81">
        <f t="shared" si="24"/>
        <v>30.912500000000001</v>
      </c>
      <c r="T72" s="81">
        <f t="shared" si="24"/>
        <v>8.41015625</v>
      </c>
      <c r="U72" s="81">
        <f t="shared" si="24"/>
        <v>39.322656250000001</v>
      </c>
      <c r="V72" s="81">
        <f t="shared" si="24"/>
        <v>1.19140625</v>
      </c>
      <c r="W72" s="81">
        <f t="shared" si="24"/>
        <v>10.438437499999999</v>
      </c>
      <c r="X72" s="76">
        <f t="shared" si="24"/>
        <v>47165.296875</v>
      </c>
      <c r="Y72" s="82">
        <f t="shared" si="24"/>
        <v>31.19231421347266</v>
      </c>
      <c r="Z72" s="76">
        <f t="shared" si="24"/>
        <v>0.890625</v>
      </c>
      <c r="AA72" s="76">
        <f t="shared" si="24"/>
        <v>0.578125</v>
      </c>
      <c r="AB72" s="76">
        <f t="shared" si="24"/>
        <v>1.953125</v>
      </c>
      <c r="AC72" s="76">
        <f t="shared" si="24"/>
        <v>17108.5625</v>
      </c>
      <c r="AD72" s="76">
        <f t="shared" si="24"/>
        <v>17110.515625</v>
      </c>
      <c r="AE72" s="76">
        <f t="shared" si="24"/>
        <v>64275.8125</v>
      </c>
      <c r="AF72" s="76">
        <f t="shared" si="24"/>
        <v>5713.875</v>
      </c>
      <c r="AG72" s="76">
        <f t="shared" si="24"/>
        <v>69989.6875</v>
      </c>
      <c r="AH72" s="76">
        <f t="shared" si="24"/>
        <v>115.07936507936508</v>
      </c>
      <c r="AI72" s="76">
        <f t="shared" si="24"/>
        <v>47.540983606557376</v>
      </c>
      <c r="AJ72" s="76">
        <f t="shared" si="24"/>
        <v>0</v>
      </c>
      <c r="AK72" s="76">
        <f t="shared" si="24"/>
        <v>158.59375</v>
      </c>
      <c r="AL72" s="76">
        <f t="shared" si="24"/>
        <v>0</v>
      </c>
      <c r="AM72" s="76">
        <f t="shared" si="24"/>
        <v>194.01587301587301</v>
      </c>
      <c r="AN72" s="76">
        <f t="shared" si="24"/>
        <v>178.25</v>
      </c>
      <c r="AO72" s="76">
        <f t="shared" si="24"/>
        <v>369.25</v>
      </c>
      <c r="AP72" s="76">
        <f t="shared" si="24"/>
        <v>1619.671875</v>
      </c>
      <c r="AQ72" s="76">
        <f t="shared" si="24"/>
        <v>2147.515625</v>
      </c>
      <c r="AR72" s="76">
        <f t="shared" si="24"/>
        <v>3124.25</v>
      </c>
      <c r="AS72" s="77">
        <f t="shared" si="24"/>
        <v>313.9375</v>
      </c>
      <c r="AT72" s="77">
        <f t="shared" si="24"/>
        <v>58.59375</v>
      </c>
      <c r="AU72" s="77">
        <f t="shared" si="24"/>
        <v>0</v>
      </c>
      <c r="AV72" s="77">
        <f t="shared" ref="AV72:CE72" si="25">AVERAGE(AV5:AV68)</f>
        <v>1160.734375</v>
      </c>
      <c r="AW72" s="77">
        <f t="shared" si="25"/>
        <v>1533.265625</v>
      </c>
      <c r="AX72" s="78">
        <f t="shared" si="25"/>
        <v>5562.2352941176468</v>
      </c>
      <c r="AY72" s="78">
        <f t="shared" si="25"/>
        <v>575.94339622641508</v>
      </c>
      <c r="AZ72" s="78">
        <f t="shared" si="25"/>
        <v>1046.3653846153845</v>
      </c>
      <c r="BA72" s="78">
        <f t="shared" si="25"/>
        <v>7155.6984126984125</v>
      </c>
      <c r="BB72" s="78">
        <f t="shared" si="25"/>
        <v>4.5845951207989852</v>
      </c>
      <c r="BC72" s="78">
        <f t="shared" si="25"/>
        <v>36019.683333333334</v>
      </c>
      <c r="BD72" s="78">
        <f t="shared" si="25"/>
        <v>6095.333333333333</v>
      </c>
      <c r="BE72" s="78">
        <f t="shared" si="25"/>
        <v>41617.28125</v>
      </c>
      <c r="BF72" s="78">
        <f t="shared" si="25"/>
        <v>17006.0625</v>
      </c>
      <c r="BG72" s="78">
        <v>69989.6875</v>
      </c>
      <c r="BH72" s="78">
        <f t="shared" si="25"/>
        <v>65673.484375</v>
      </c>
      <c r="BI72" s="78">
        <f t="shared" si="25"/>
        <v>1644.703125</v>
      </c>
      <c r="BJ72" s="78">
        <f t="shared" si="25"/>
        <v>2026.953125</v>
      </c>
      <c r="BK72" s="91">
        <f t="shared" si="25"/>
        <v>5976.565217391304</v>
      </c>
      <c r="BL72" s="91">
        <f t="shared" si="25"/>
        <v>4184.521739130435</v>
      </c>
      <c r="BM72" s="91">
        <f t="shared" si="25"/>
        <v>10499.253968253968</v>
      </c>
      <c r="BN72" s="91">
        <f t="shared" si="25"/>
        <v>10944.796875</v>
      </c>
      <c r="BO72" s="91">
        <f t="shared" si="25"/>
        <v>787.31707317073176</v>
      </c>
      <c r="BP72" s="91">
        <f t="shared" si="25"/>
        <v>262.2439024390244</v>
      </c>
      <c r="BQ72" s="91">
        <f t="shared" si="25"/>
        <v>1093.4375</v>
      </c>
      <c r="BR72" s="91">
        <f t="shared" si="25"/>
        <v>335.30232558139534</v>
      </c>
      <c r="BS72" s="91">
        <f t="shared" si="25"/>
        <v>93.95348837209302</v>
      </c>
      <c r="BT72" s="91">
        <f t="shared" si="25"/>
        <v>424.63492063492066</v>
      </c>
      <c r="BU72" s="91">
        <f t="shared" si="25"/>
        <v>8804.96875</v>
      </c>
      <c r="BV72" s="91">
        <f t="shared" si="25"/>
        <v>31596.40625</v>
      </c>
      <c r="BW72" s="91">
        <f t="shared" si="25"/>
        <v>11.932203389830509</v>
      </c>
      <c r="BX72" s="91">
        <f t="shared" si="25"/>
        <v>0.98305084745762716</v>
      </c>
      <c r="BY72" s="91">
        <f t="shared" si="25"/>
        <v>15.746031746031745</v>
      </c>
      <c r="BZ72" s="91">
        <f t="shared" si="25"/>
        <v>51.40625</v>
      </c>
      <c r="CA72" s="92">
        <f t="shared" si="25"/>
        <v>670.35294117647061</v>
      </c>
      <c r="CB72" s="92">
        <f t="shared" si="25"/>
        <v>143.73529411764707</v>
      </c>
      <c r="CC72" s="92">
        <f t="shared" si="25"/>
        <v>827.33333333333337</v>
      </c>
      <c r="CD72" s="80">
        <f t="shared" si="25"/>
        <v>0.54394975053723416</v>
      </c>
      <c r="CE72" s="92">
        <f t="shared" si="25"/>
        <v>5057.8709677419356</v>
      </c>
      <c r="CF72" s="79"/>
      <c r="CG72" s="80">
        <f>AVERAGE(CG5:CG68)</f>
        <v>3.4558208318098416</v>
      </c>
      <c r="CH72" s="92">
        <f>AVERAGE(CH5:CH68)</f>
        <v>255.44827586206895</v>
      </c>
      <c r="CI72" s="92">
        <f>AVERAGE(CI5:CI68)</f>
        <v>611</v>
      </c>
      <c r="CJ72" s="92"/>
      <c r="CK72" s="92">
        <f t="shared" ref="CK72:DC72" si="26">AVERAGE(CK5:CK68)</f>
        <v>1023.484375</v>
      </c>
      <c r="CL72" s="92">
        <f t="shared" si="26"/>
        <v>123.61290322580645</v>
      </c>
      <c r="CM72" s="92">
        <f t="shared" si="26"/>
        <v>3166.2777777777778</v>
      </c>
      <c r="CN72" s="92">
        <f t="shared" si="26"/>
        <v>2237.7777777777778</v>
      </c>
      <c r="CO72" s="92">
        <f t="shared" si="26"/>
        <v>6471.40625</v>
      </c>
      <c r="CP72" s="92">
        <f t="shared" si="26"/>
        <v>316.03225806451616</v>
      </c>
      <c r="CQ72" s="92">
        <f t="shared" si="26"/>
        <v>7614.640625</v>
      </c>
      <c r="CR72" s="95">
        <f t="shared" si="26"/>
        <v>4.9477258365941719</v>
      </c>
      <c r="CS72" s="95">
        <f t="shared" si="26"/>
        <v>1.9784624652041749</v>
      </c>
      <c r="CT72" s="92">
        <f t="shared" si="26"/>
        <v>143.34375</v>
      </c>
      <c r="CU72" s="92">
        <f t="shared" si="26"/>
        <v>184.265625</v>
      </c>
      <c r="CV72" s="92">
        <f t="shared" si="26"/>
        <v>32.703125</v>
      </c>
      <c r="CW72" s="92">
        <f t="shared" si="26"/>
        <v>45.234375</v>
      </c>
      <c r="CX72" s="92">
        <f t="shared" si="26"/>
        <v>3.28125</v>
      </c>
      <c r="CY72" s="92">
        <f t="shared" si="26"/>
        <v>90.25</v>
      </c>
      <c r="CZ72" s="92">
        <f t="shared" si="26"/>
        <v>12.15625</v>
      </c>
      <c r="DA72" s="92">
        <f t="shared" si="26"/>
        <v>375.18</v>
      </c>
      <c r="DB72" s="92">
        <f t="shared" si="26"/>
        <v>679.32</v>
      </c>
      <c r="DC72" s="92">
        <f t="shared" si="26"/>
        <v>30.84</v>
      </c>
      <c r="DD72" s="92">
        <v>2186.7266666666665</v>
      </c>
      <c r="DE72" s="92">
        <f>AVERAGE(DE5:DE68)</f>
        <v>0.96875</v>
      </c>
      <c r="DF72" s="92">
        <f>AVERAGE(DF5:DF68)</f>
        <v>2.0625</v>
      </c>
      <c r="DG72" s="92">
        <f>AVERAGE(DG5:DG68)</f>
        <v>0.15625</v>
      </c>
      <c r="DH72" s="92">
        <v>9.6838709677419352</v>
      </c>
      <c r="DI72" s="92">
        <v>151.38064516129032</v>
      </c>
      <c r="DJ72" s="92">
        <f>AVERAGE(DJ5:DJ68)</f>
        <v>8.875</v>
      </c>
      <c r="DK72" s="92">
        <f>AVERAGE(DK5:DK68)</f>
        <v>8.15625</v>
      </c>
      <c r="DL72" s="92">
        <f>AVERAGE(DL5:DL68)</f>
        <v>2.390625</v>
      </c>
      <c r="DM72" s="92">
        <v>114.83006535947712</v>
      </c>
      <c r="DN72" s="92">
        <f>AVERAGE(DN5:DN68)</f>
        <v>1230.295081967213</v>
      </c>
      <c r="DO72" s="80">
        <f>DN72/J72</f>
        <v>0.75406664731420181</v>
      </c>
      <c r="DP72" s="92">
        <f t="shared" ref="DP72:EB72" si="27">AVERAGE(DP5:DP68)</f>
        <v>47.903225806451616</v>
      </c>
      <c r="DQ72" s="92">
        <f t="shared" si="27"/>
        <v>3.53125</v>
      </c>
      <c r="DR72" s="92">
        <f t="shared" si="27"/>
        <v>117.3015873015873</v>
      </c>
      <c r="DS72" s="92">
        <f t="shared" si="27"/>
        <v>6.8125</v>
      </c>
      <c r="DT72" s="92">
        <f t="shared" si="27"/>
        <v>50.09375</v>
      </c>
      <c r="DU72" s="92">
        <f t="shared" si="27"/>
        <v>7.921875</v>
      </c>
      <c r="DV72" s="92">
        <f t="shared" si="27"/>
        <v>7.609375</v>
      </c>
      <c r="DW72" s="92">
        <f t="shared" si="27"/>
        <v>6.21875</v>
      </c>
      <c r="DX72" s="92">
        <f t="shared" si="27"/>
        <v>4.40625</v>
      </c>
      <c r="DY72" s="92">
        <f t="shared" si="27"/>
        <v>26.578125</v>
      </c>
      <c r="DZ72" s="92">
        <f t="shared" si="27"/>
        <v>696.93548387096769</v>
      </c>
      <c r="EA72" s="92">
        <f t="shared" si="27"/>
        <v>2129.9615384615386</v>
      </c>
      <c r="EB72" s="92">
        <f t="shared" si="27"/>
        <v>5732</v>
      </c>
    </row>
    <row r="73" spans="1:132" s="4" customFormat="1" ht="12.75" customHeight="1">
      <c r="A73" s="4" t="s">
        <v>470</v>
      </c>
      <c r="D73" s="72"/>
      <c r="E73" s="88">
        <f>MEDIAN(E5:E68)</f>
        <v>1040</v>
      </c>
      <c r="F73" s="88">
        <f>MEDIAN(F5:F68)</f>
        <v>427.5</v>
      </c>
      <c r="G73" s="88">
        <f>MEDIAN(G5:G68)</f>
        <v>156</v>
      </c>
      <c r="H73" s="73"/>
      <c r="I73" s="88"/>
      <c r="J73" s="88">
        <f>MEDIAN(J5:J68)</f>
        <v>1488</v>
      </c>
      <c r="K73" s="88">
        <f>MEDIAN(K5:K68)</f>
        <v>41</v>
      </c>
      <c r="L73" s="88">
        <f>MEDIAN(L5:L68)</f>
        <v>2130</v>
      </c>
      <c r="M73" s="74">
        <f>MEDIAN(M5:M68)</f>
        <v>1.2869038607115821</v>
      </c>
      <c r="N73" s="73"/>
      <c r="O73" s="73"/>
      <c r="P73" s="81">
        <f t="shared" ref="P73:AU73" si="28">MEDIAN(P5:P68)</f>
        <v>0</v>
      </c>
      <c r="Q73" s="81">
        <f t="shared" si="28"/>
        <v>16.5</v>
      </c>
      <c r="R73" s="81">
        <f t="shared" si="28"/>
        <v>2.5</v>
      </c>
      <c r="S73" s="81">
        <f t="shared" si="28"/>
        <v>27.5</v>
      </c>
      <c r="T73" s="81">
        <f t="shared" si="28"/>
        <v>1</v>
      </c>
      <c r="U73" s="81">
        <f t="shared" si="28"/>
        <v>32.75</v>
      </c>
      <c r="V73" s="81">
        <f t="shared" si="28"/>
        <v>0</v>
      </c>
      <c r="W73" s="81">
        <f t="shared" si="28"/>
        <v>7.3900000000000006</v>
      </c>
      <c r="X73" s="76">
        <f t="shared" si="28"/>
        <v>39500</v>
      </c>
      <c r="Y73" s="82">
        <f t="shared" si="28"/>
        <v>27.657231638834254</v>
      </c>
      <c r="Z73" s="76">
        <f t="shared" si="28"/>
        <v>0</v>
      </c>
      <c r="AA73" s="76">
        <f t="shared" si="28"/>
        <v>0</v>
      </c>
      <c r="AB73" s="76">
        <f t="shared" si="28"/>
        <v>0</v>
      </c>
      <c r="AC73" s="76">
        <f t="shared" si="28"/>
        <v>8512.5</v>
      </c>
      <c r="AD73" s="76">
        <f t="shared" si="28"/>
        <v>8515</v>
      </c>
      <c r="AE73" s="76">
        <f t="shared" si="28"/>
        <v>56202.5</v>
      </c>
      <c r="AF73" s="76">
        <f t="shared" si="28"/>
        <v>0</v>
      </c>
      <c r="AG73" s="76">
        <f t="shared" si="28"/>
        <v>61798.5</v>
      </c>
      <c r="AH73" s="76">
        <f t="shared" si="28"/>
        <v>0</v>
      </c>
      <c r="AI73" s="76">
        <f t="shared" si="28"/>
        <v>0</v>
      </c>
      <c r="AJ73" s="76">
        <f t="shared" si="28"/>
        <v>0</v>
      </c>
      <c r="AK73" s="76">
        <f t="shared" si="28"/>
        <v>100</v>
      </c>
      <c r="AL73" s="76">
        <f t="shared" si="28"/>
        <v>0</v>
      </c>
      <c r="AM73" s="76">
        <f t="shared" si="28"/>
        <v>0</v>
      </c>
      <c r="AN73" s="76">
        <f t="shared" si="28"/>
        <v>0</v>
      </c>
      <c r="AO73" s="76">
        <f t="shared" si="28"/>
        <v>0</v>
      </c>
      <c r="AP73" s="76">
        <f t="shared" si="28"/>
        <v>0</v>
      </c>
      <c r="AQ73" s="76">
        <f t="shared" si="28"/>
        <v>555</v>
      </c>
      <c r="AR73" s="76">
        <f t="shared" si="28"/>
        <v>306.5</v>
      </c>
      <c r="AS73" s="77">
        <f t="shared" si="28"/>
        <v>0</v>
      </c>
      <c r="AT73" s="77">
        <f t="shared" si="28"/>
        <v>0</v>
      </c>
      <c r="AU73" s="77">
        <f t="shared" si="28"/>
        <v>0</v>
      </c>
      <c r="AV73" s="77">
        <f t="shared" ref="AV73:CE73" si="29">MEDIAN(AV5:AV68)</f>
        <v>0</v>
      </c>
      <c r="AW73" s="77">
        <f t="shared" si="29"/>
        <v>0</v>
      </c>
      <c r="AX73" s="78">
        <f t="shared" si="29"/>
        <v>4477</v>
      </c>
      <c r="AY73" s="78">
        <f t="shared" si="29"/>
        <v>495</v>
      </c>
      <c r="AZ73" s="78">
        <f t="shared" si="29"/>
        <v>739</v>
      </c>
      <c r="BA73" s="78">
        <f t="shared" si="29"/>
        <v>5823</v>
      </c>
      <c r="BB73" s="78">
        <f t="shared" si="29"/>
        <v>3.827870507370438</v>
      </c>
      <c r="BC73" s="78">
        <f t="shared" si="29"/>
        <v>30959</v>
      </c>
      <c r="BD73" s="78">
        <f t="shared" si="29"/>
        <v>3041.5</v>
      </c>
      <c r="BE73" s="78">
        <f t="shared" si="29"/>
        <v>33422.5</v>
      </c>
      <c r="BF73" s="78">
        <f t="shared" si="29"/>
        <v>13237</v>
      </c>
      <c r="BG73" s="78">
        <v>61798.5</v>
      </c>
      <c r="BH73" s="78">
        <f t="shared" si="29"/>
        <v>57450</v>
      </c>
      <c r="BI73" s="78">
        <f t="shared" si="29"/>
        <v>0</v>
      </c>
      <c r="BJ73" s="78">
        <f t="shared" si="29"/>
        <v>0</v>
      </c>
      <c r="BK73" s="91">
        <f t="shared" si="29"/>
        <v>5082.5</v>
      </c>
      <c r="BL73" s="91">
        <f t="shared" si="29"/>
        <v>3922</v>
      </c>
      <c r="BM73" s="91">
        <f t="shared" si="29"/>
        <v>10200</v>
      </c>
      <c r="BN73" s="91">
        <f t="shared" si="29"/>
        <v>11693</v>
      </c>
      <c r="BO73" s="91">
        <f t="shared" si="29"/>
        <v>654</v>
      </c>
      <c r="BP73" s="91">
        <f t="shared" si="29"/>
        <v>201</v>
      </c>
      <c r="BQ73" s="91">
        <f t="shared" si="29"/>
        <v>831.5</v>
      </c>
      <c r="BR73" s="91">
        <f t="shared" si="29"/>
        <v>285</v>
      </c>
      <c r="BS73" s="91">
        <f t="shared" si="29"/>
        <v>55</v>
      </c>
      <c r="BT73" s="91">
        <f t="shared" si="29"/>
        <v>359</v>
      </c>
      <c r="BU73" s="91">
        <f t="shared" si="29"/>
        <v>7961.5</v>
      </c>
      <c r="BV73" s="91">
        <f t="shared" si="29"/>
        <v>31719</v>
      </c>
      <c r="BW73" s="91">
        <f t="shared" si="29"/>
        <v>10</v>
      </c>
      <c r="BX73" s="91">
        <f t="shared" si="29"/>
        <v>0</v>
      </c>
      <c r="BY73" s="91">
        <f t="shared" si="29"/>
        <v>13</v>
      </c>
      <c r="BZ73" s="91">
        <f t="shared" si="29"/>
        <v>51</v>
      </c>
      <c r="CA73" s="92">
        <f t="shared" si="29"/>
        <v>603</v>
      </c>
      <c r="CB73" s="92">
        <f t="shared" si="29"/>
        <v>146</v>
      </c>
      <c r="CC73" s="92">
        <f t="shared" si="29"/>
        <v>642</v>
      </c>
      <c r="CD73" s="80">
        <f t="shared" si="29"/>
        <v>0.42</v>
      </c>
      <c r="CE73" s="92">
        <f t="shared" si="29"/>
        <v>3875.5</v>
      </c>
      <c r="CF73" s="79"/>
      <c r="CG73" s="80">
        <f>MEDIAN(CG5:CG68)</f>
        <v>2.4534256010096342</v>
      </c>
      <c r="CH73" s="92">
        <f>MEDIAN(CH5:CH68)</f>
        <v>53.5</v>
      </c>
      <c r="CI73" s="92">
        <f>MEDIAN(CI5:CI68)</f>
        <v>341</v>
      </c>
      <c r="CJ73" s="92"/>
      <c r="CK73" s="92">
        <f t="shared" ref="CK73:DC73" si="30">MEDIAN(CK5:CK68)</f>
        <v>948.5</v>
      </c>
      <c r="CL73" s="92">
        <f t="shared" si="30"/>
        <v>5</v>
      </c>
      <c r="CM73" s="92">
        <f t="shared" si="30"/>
        <v>2319.5</v>
      </c>
      <c r="CN73" s="92">
        <f t="shared" si="30"/>
        <v>1678.5</v>
      </c>
      <c r="CO73" s="92">
        <f t="shared" si="30"/>
        <v>4810.5</v>
      </c>
      <c r="CP73" s="92">
        <f t="shared" si="30"/>
        <v>0</v>
      </c>
      <c r="CQ73" s="92">
        <f t="shared" si="30"/>
        <v>6113.5</v>
      </c>
      <c r="CR73" s="95">
        <f t="shared" si="30"/>
        <v>3.8407488323847296</v>
      </c>
      <c r="CS73" s="95">
        <f t="shared" si="30"/>
        <v>1.4646248768693855</v>
      </c>
      <c r="CT73" s="92">
        <f t="shared" si="30"/>
        <v>107</v>
      </c>
      <c r="CU73" s="92">
        <f t="shared" si="30"/>
        <v>153.5</v>
      </c>
      <c r="CV73" s="92">
        <f t="shared" si="30"/>
        <v>16</v>
      </c>
      <c r="CW73" s="92">
        <f t="shared" si="30"/>
        <v>33</v>
      </c>
      <c r="CX73" s="92">
        <f t="shared" si="30"/>
        <v>0</v>
      </c>
      <c r="CY73" s="92">
        <f t="shared" si="30"/>
        <v>71.5</v>
      </c>
      <c r="CZ73" s="92">
        <f t="shared" si="30"/>
        <v>3</v>
      </c>
      <c r="DA73" s="92">
        <f t="shared" si="30"/>
        <v>244.5</v>
      </c>
      <c r="DB73" s="92">
        <f t="shared" si="30"/>
        <v>481</v>
      </c>
      <c r="DC73" s="92">
        <f t="shared" si="30"/>
        <v>0</v>
      </c>
      <c r="DD73" s="92">
        <v>1166.5</v>
      </c>
      <c r="DE73" s="92">
        <f>MEDIAN(DE5:DE68)</f>
        <v>0</v>
      </c>
      <c r="DF73" s="92">
        <f>MEDIAN(DF5:DF68)</f>
        <v>0</v>
      </c>
      <c r="DG73" s="92">
        <f>MEDIAN(DG5:DG68)</f>
        <v>0</v>
      </c>
      <c r="DH73" s="92">
        <v>0</v>
      </c>
      <c r="DI73" s="92">
        <v>107</v>
      </c>
      <c r="DJ73" s="92">
        <f>MEDIAN(DJ5:DJ68)</f>
        <v>0</v>
      </c>
      <c r="DK73" s="92">
        <f>MEDIAN(DK5:DK68)</f>
        <v>0</v>
      </c>
      <c r="DL73" s="92">
        <f>MEDIAN(DL5:DL68)</f>
        <v>0</v>
      </c>
      <c r="DM73" s="92">
        <v>0</v>
      </c>
      <c r="DN73" s="92">
        <f>MEDIAN(DN5:DN68)</f>
        <v>972</v>
      </c>
      <c r="DO73" s="80">
        <f>DN73/J73</f>
        <v>0.65322580645161288</v>
      </c>
      <c r="DP73" s="92">
        <f t="shared" ref="DP73:EB73" si="31">MEDIAN(DP5:DP68)</f>
        <v>13.5</v>
      </c>
      <c r="DQ73" s="92">
        <f t="shared" si="31"/>
        <v>0</v>
      </c>
      <c r="DR73" s="92">
        <f t="shared" si="31"/>
        <v>0</v>
      </c>
      <c r="DS73" s="92">
        <f t="shared" si="31"/>
        <v>0</v>
      </c>
      <c r="DT73" s="92">
        <f t="shared" si="31"/>
        <v>0</v>
      </c>
      <c r="DU73" s="92">
        <f t="shared" si="31"/>
        <v>1.5</v>
      </c>
      <c r="DV73" s="92">
        <f t="shared" si="31"/>
        <v>0</v>
      </c>
      <c r="DW73" s="92">
        <f t="shared" si="31"/>
        <v>0</v>
      </c>
      <c r="DX73" s="92">
        <f t="shared" si="31"/>
        <v>4</v>
      </c>
      <c r="DY73" s="92">
        <f t="shared" si="31"/>
        <v>7.5</v>
      </c>
      <c r="DZ73" s="92">
        <f t="shared" si="31"/>
        <v>365.5</v>
      </c>
      <c r="EA73" s="92">
        <f t="shared" si="31"/>
        <v>725</v>
      </c>
      <c r="EB73" s="92">
        <f t="shared" si="31"/>
        <v>1906</v>
      </c>
    </row>
  </sheetData>
  <autoFilter ref="A4:EB4" xr:uid="{00000000-0001-0000-0000-000000000000}">
    <sortState xmlns:xlrd2="http://schemas.microsoft.com/office/spreadsheetml/2017/richdata2" ref="A5:EB68">
      <sortCondition ref="A4"/>
    </sortState>
  </autoFilter>
  <mergeCells count="9">
    <mergeCell ref="AX3:BJ3"/>
    <mergeCell ref="BK3:BZ3"/>
    <mergeCell ref="CA3:EB3"/>
    <mergeCell ref="A1:C1"/>
    <mergeCell ref="A2:C2"/>
    <mergeCell ref="D3:O3"/>
    <mergeCell ref="P3:W3"/>
    <mergeCell ref="X3:AR3"/>
    <mergeCell ref="AS3:AW3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5CF73-0FD4-4559-A53D-11F990E79849}">
  <sheetPr>
    <tabColor theme="5" tint="-0.249977111117893"/>
  </sheetPr>
  <dimension ref="A1:EB31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ColWidth="9.140625" defaultRowHeight="12.75" customHeight="1"/>
  <cols>
    <col min="1" max="1" width="27.7109375" customWidth="1"/>
    <col min="2" max="2" width="23.85546875" customWidth="1"/>
    <col min="3" max="3" width="12.7109375" customWidth="1"/>
    <col min="4" max="4" width="27.7109375" style="89" customWidth="1"/>
    <col min="5" max="7" width="10.42578125" style="84" customWidth="1"/>
    <col min="8" max="8" width="17.140625" style="1" customWidth="1"/>
    <col min="9" max="9" width="12.140625" style="84" customWidth="1"/>
    <col min="10" max="10" width="13.42578125" style="89" customWidth="1"/>
    <col min="11" max="11" width="10.5703125" style="1" customWidth="1"/>
    <col min="12" max="12" width="11.5703125" style="89" customWidth="1"/>
    <col min="13" max="13" width="11.85546875" style="9" customWidth="1"/>
    <col min="14" max="14" width="12.42578125" style="10" customWidth="1"/>
    <col min="15" max="15" width="10.7109375" style="10" customWidth="1"/>
    <col min="16" max="16" width="8.7109375" style="1" bestFit="1" customWidth="1"/>
    <col min="17" max="17" width="11.140625" style="1" bestFit="1" customWidth="1"/>
    <col min="18" max="18" width="9.5703125" style="1" customWidth="1"/>
    <col min="19" max="19" width="9.140625" style="1" customWidth="1"/>
    <col min="20" max="20" width="10.140625" style="1" customWidth="1"/>
    <col min="21" max="21" width="10.7109375" style="1" customWidth="1"/>
    <col min="22" max="22" width="12.7109375" style="1" customWidth="1"/>
    <col min="23" max="23" width="10" style="1" customWidth="1"/>
    <col min="24" max="24" width="12" style="89" customWidth="1"/>
    <col min="25" max="25" width="9.7109375" style="11" customWidth="1"/>
    <col min="26" max="26" width="10.42578125" style="89" customWidth="1"/>
    <col min="27" max="27" width="10.7109375" style="89" customWidth="1"/>
    <col min="28" max="28" width="12.7109375" style="89" customWidth="1"/>
    <col min="29" max="29" width="11.7109375" style="89" customWidth="1"/>
    <col min="30" max="30" width="10.42578125" style="89" customWidth="1"/>
    <col min="31" max="31" width="12.7109375" style="89" customWidth="1"/>
    <col min="32" max="32" width="11.7109375" style="89" customWidth="1"/>
    <col min="33" max="33" width="11.42578125" style="89" customWidth="1"/>
    <col min="34" max="34" width="11.7109375" style="89" customWidth="1"/>
    <col min="35" max="35" width="9.5703125" style="89" customWidth="1"/>
    <col min="36" max="36" width="8.5703125" style="89" customWidth="1"/>
    <col min="37" max="37" width="10.5703125" style="89" bestFit="1" customWidth="1"/>
    <col min="38" max="38" width="11.7109375" style="89" customWidth="1"/>
    <col min="39" max="39" width="8.85546875" style="89" customWidth="1"/>
    <col min="40" max="40" width="9.140625" style="89" customWidth="1"/>
    <col min="41" max="41" width="9" style="89" customWidth="1"/>
    <col min="42" max="42" width="9.85546875" style="89" customWidth="1"/>
    <col min="43" max="43" width="9.42578125" style="89" customWidth="1"/>
    <col min="44" max="44" width="10.42578125" style="89" customWidth="1"/>
    <col min="45" max="45" width="11" style="89" customWidth="1"/>
    <col min="46" max="46" width="11.140625" style="89" customWidth="1"/>
    <col min="47" max="47" width="11.7109375" style="89" customWidth="1"/>
    <col min="48" max="48" width="10.7109375" style="89" customWidth="1"/>
    <col min="49" max="49" width="11.140625" style="89" customWidth="1"/>
    <col min="50" max="50" width="15" style="89" customWidth="1"/>
    <col min="51" max="51" width="15.42578125" style="89" customWidth="1"/>
    <col min="52" max="52" width="15.7109375" style="89" customWidth="1"/>
    <col min="53" max="53" width="16.7109375" style="89" customWidth="1"/>
    <col min="54" max="54" width="12.85546875" style="11" customWidth="1"/>
    <col min="55" max="55" width="10.7109375" style="89" customWidth="1"/>
    <col min="56" max="56" width="10.5703125" style="89" customWidth="1"/>
    <col min="57" max="57" width="15.42578125" style="89" customWidth="1"/>
    <col min="58" max="58" width="15.85546875" style="89" customWidth="1"/>
    <col min="59" max="59" width="14.85546875" style="89" customWidth="1"/>
    <col min="60" max="60" width="15.7109375" style="89" customWidth="1"/>
    <col min="61" max="61" width="15.42578125" style="89" customWidth="1"/>
    <col min="62" max="62" width="15.5703125" style="89" customWidth="1"/>
    <col min="63" max="63" width="12" style="89" customWidth="1"/>
    <col min="64" max="64" width="11.7109375" style="89" customWidth="1"/>
    <col min="65" max="65" width="12" style="89" customWidth="1"/>
    <col min="66" max="66" width="9.85546875" style="89" customWidth="1"/>
    <col min="67" max="67" width="8.85546875" style="89" customWidth="1"/>
    <col min="68" max="68" width="9.42578125" style="89" customWidth="1"/>
    <col min="69" max="69" width="9" style="89" customWidth="1"/>
    <col min="70" max="70" width="8.7109375" style="89" customWidth="1"/>
    <col min="71" max="71" width="9.5703125" style="89" customWidth="1"/>
    <col min="72" max="72" width="9.140625" style="89" customWidth="1"/>
    <col min="73" max="73" width="15" style="89" customWidth="1"/>
    <col min="74" max="74" width="12.42578125" style="89" customWidth="1"/>
    <col min="75" max="75" width="12.140625" style="89" customWidth="1"/>
    <col min="76" max="76" width="12" style="89" customWidth="1"/>
    <col min="77" max="77" width="13" style="89" customWidth="1"/>
    <col min="78" max="78" width="12.28515625" style="89" customWidth="1"/>
    <col min="79" max="79" width="13.140625" style="89" customWidth="1"/>
    <col min="80" max="80" width="13" style="89" customWidth="1"/>
    <col min="81" max="81" width="11.28515625" style="89" customWidth="1"/>
    <col min="82" max="82" width="13.42578125" style="9" customWidth="1"/>
    <col min="83" max="83" width="11.140625" style="89" customWidth="1"/>
    <col min="84" max="84" width="13.7109375" style="89" customWidth="1"/>
    <col min="85" max="85" width="11.7109375" style="9" customWidth="1"/>
    <col min="86" max="86" width="14.85546875" style="89" customWidth="1"/>
    <col min="87" max="87" width="12.85546875" style="89" customWidth="1"/>
    <col min="88" max="88" width="12.5703125" style="89" customWidth="1"/>
    <col min="89" max="89" width="13.5703125" style="89" customWidth="1"/>
    <col min="90" max="90" width="9.42578125" style="89" customWidth="1"/>
    <col min="91" max="92" width="12.85546875" style="89" customWidth="1"/>
    <col min="93" max="93" width="15.28515625" style="89" customWidth="1"/>
    <col min="94" max="94" width="12.85546875" style="89" customWidth="1"/>
    <col min="95" max="95" width="11" style="89" customWidth="1"/>
    <col min="96" max="97" width="10.5703125" style="9" customWidth="1"/>
    <col min="98" max="99" width="11.140625" style="89" customWidth="1"/>
    <col min="100" max="100" width="11.5703125" style="89" customWidth="1"/>
    <col min="101" max="101" width="11.42578125" style="89" customWidth="1"/>
    <col min="102" max="102" width="11.85546875" style="89" customWidth="1"/>
    <col min="103" max="103" width="12.140625" style="89" customWidth="1"/>
    <col min="104" max="104" width="12.85546875" style="89" customWidth="1"/>
    <col min="105" max="105" width="14" style="89" customWidth="1"/>
    <col min="106" max="106" width="13.85546875" style="89" customWidth="1"/>
    <col min="107" max="107" width="14.140625" style="89" customWidth="1"/>
    <col min="108" max="108" width="13.7109375" style="84" customWidth="1"/>
    <col min="109" max="109" width="11.42578125" style="89" customWidth="1"/>
    <col min="110" max="110" width="11.5703125" style="89" customWidth="1"/>
    <col min="111" max="111" width="11.85546875" style="89" customWidth="1"/>
    <col min="112" max="112" width="12.5703125" style="89" customWidth="1"/>
    <col min="113" max="113" width="11.5703125" style="89" customWidth="1"/>
    <col min="114" max="114" width="14.140625" style="89" customWidth="1"/>
    <col min="115" max="115" width="13.7109375" style="89" customWidth="1"/>
    <col min="116" max="116" width="13.42578125" style="89" customWidth="1"/>
    <col min="117" max="118" width="13.7109375" style="84" customWidth="1"/>
    <col min="119" max="119" width="12.28515625" style="9" customWidth="1"/>
    <col min="120" max="121" width="12.28515625" style="89" customWidth="1"/>
    <col min="122" max="122" width="10" style="89" customWidth="1"/>
    <col min="123" max="123" width="12" style="89" customWidth="1"/>
    <col min="124" max="124" width="10.85546875" style="89" customWidth="1"/>
    <col min="125" max="125" width="12.42578125" style="89" customWidth="1"/>
    <col min="126" max="126" width="10.42578125" style="89" customWidth="1"/>
    <col min="127" max="127" width="10.140625" style="89" customWidth="1"/>
    <col min="128" max="128" width="13" style="89" customWidth="1"/>
    <col min="129" max="129" width="10.7109375" style="89" customWidth="1"/>
    <col min="130" max="130" width="10.140625" style="89" customWidth="1"/>
    <col min="131" max="131" width="11.5703125" style="89" customWidth="1"/>
    <col min="132" max="132" width="9.28515625" style="89" customWidth="1"/>
  </cols>
  <sheetData>
    <row r="1" spans="1:132" s="89" customFormat="1" ht="28.5" customHeight="1">
      <c r="A1" s="98" t="s">
        <v>498</v>
      </c>
      <c r="B1" s="98"/>
      <c r="C1" s="98"/>
      <c r="E1" s="84"/>
      <c r="F1" s="84"/>
      <c r="G1" s="84"/>
      <c r="H1" s="1"/>
      <c r="I1" s="84"/>
      <c r="K1" s="1"/>
      <c r="M1" s="9"/>
      <c r="N1" s="10"/>
      <c r="O1" s="10"/>
      <c r="P1" s="1"/>
      <c r="Q1" s="1"/>
      <c r="R1" s="1"/>
      <c r="S1" s="1"/>
      <c r="T1" s="1"/>
      <c r="U1" s="1"/>
      <c r="V1" s="1"/>
      <c r="W1" s="1"/>
      <c r="Y1" s="11"/>
      <c r="BB1" s="11"/>
      <c r="CD1" s="9"/>
      <c r="CG1" s="9"/>
      <c r="CR1" s="9"/>
      <c r="CS1" s="9"/>
      <c r="DD1" s="84"/>
      <c r="DM1" s="84"/>
      <c r="DN1" s="84"/>
      <c r="DO1" s="9"/>
    </row>
    <row r="2" spans="1:132" s="89" customFormat="1" ht="15">
      <c r="A2" s="99" t="s">
        <v>490</v>
      </c>
      <c r="B2" s="100"/>
      <c r="C2" s="100"/>
      <c r="D2" s="13"/>
      <c r="E2" s="85"/>
      <c r="F2" s="85"/>
      <c r="G2" s="85"/>
      <c r="H2" s="2"/>
      <c r="I2" s="85"/>
      <c r="J2" s="13"/>
      <c r="K2" s="2"/>
      <c r="L2" s="13"/>
      <c r="M2" s="14"/>
      <c r="N2" s="15"/>
      <c r="O2" s="15"/>
      <c r="P2" s="2"/>
      <c r="Q2" s="2"/>
      <c r="R2" s="2"/>
      <c r="S2" s="2"/>
      <c r="T2" s="2"/>
      <c r="U2" s="2"/>
      <c r="V2" s="2"/>
      <c r="W2" s="2"/>
      <c r="X2" s="13"/>
      <c r="Y2" s="16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4"/>
      <c r="CE2" s="13"/>
      <c r="CF2" s="13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85"/>
      <c r="DE2" s="13"/>
      <c r="DF2" s="13"/>
      <c r="DG2" s="13"/>
      <c r="DH2" s="13"/>
      <c r="DI2" s="13"/>
      <c r="DJ2" s="13"/>
      <c r="DK2" s="13"/>
      <c r="DL2" s="13"/>
      <c r="DM2" s="85"/>
      <c r="DN2" s="85"/>
      <c r="DO2" s="14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s="89" customFormat="1" ht="15">
      <c r="A3" s="17"/>
      <c r="B3" s="18"/>
      <c r="C3" s="18"/>
      <c r="D3" s="102" t="s">
        <v>491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1" t="s">
        <v>492</v>
      </c>
      <c r="Q3" s="101"/>
      <c r="R3" s="101"/>
      <c r="S3" s="101"/>
      <c r="T3" s="101"/>
      <c r="U3" s="101"/>
      <c r="V3" s="101"/>
      <c r="W3" s="101"/>
      <c r="X3" s="107" t="s">
        <v>493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8" t="s">
        <v>494</v>
      </c>
      <c r="AT3" s="108"/>
      <c r="AU3" s="108"/>
      <c r="AV3" s="108"/>
      <c r="AW3" s="108"/>
      <c r="AX3" s="109" t="s">
        <v>495</v>
      </c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4" t="s">
        <v>496</v>
      </c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6"/>
      <c r="CA3" s="103" t="s">
        <v>497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</row>
    <row r="4" spans="1:132" ht="80.099999999999994" customHeight="1">
      <c r="A4" s="7" t="s">
        <v>195</v>
      </c>
      <c r="B4" s="7" t="s">
        <v>190</v>
      </c>
      <c r="C4" s="7" t="s">
        <v>185</v>
      </c>
      <c r="D4" s="19" t="s">
        <v>186</v>
      </c>
      <c r="E4" s="86" t="s">
        <v>280</v>
      </c>
      <c r="F4" s="86" t="s">
        <v>477</v>
      </c>
      <c r="G4" s="86" t="s">
        <v>509</v>
      </c>
      <c r="H4" s="20" t="s">
        <v>478</v>
      </c>
      <c r="I4" s="86" t="s">
        <v>479</v>
      </c>
      <c r="J4" s="21" t="s">
        <v>196</v>
      </c>
      <c r="K4" s="20" t="s">
        <v>281</v>
      </c>
      <c r="L4" s="21" t="s">
        <v>205</v>
      </c>
      <c r="M4" s="22" t="s">
        <v>457</v>
      </c>
      <c r="N4" s="23" t="s">
        <v>483</v>
      </c>
      <c r="O4" s="23" t="s">
        <v>484</v>
      </c>
      <c r="P4" s="24" t="s">
        <v>197</v>
      </c>
      <c r="Q4" s="24" t="s">
        <v>198</v>
      </c>
      <c r="R4" s="24" t="s">
        <v>199</v>
      </c>
      <c r="S4" s="24" t="s">
        <v>200</v>
      </c>
      <c r="T4" s="24" t="s">
        <v>201</v>
      </c>
      <c r="U4" s="24" t="s">
        <v>202</v>
      </c>
      <c r="V4" s="24" t="s">
        <v>203</v>
      </c>
      <c r="W4" s="24" t="s">
        <v>204</v>
      </c>
      <c r="X4" s="25" t="s">
        <v>206</v>
      </c>
      <c r="Y4" s="26" t="s">
        <v>458</v>
      </c>
      <c r="Z4" s="25" t="s">
        <v>207</v>
      </c>
      <c r="AA4" s="25" t="s">
        <v>208</v>
      </c>
      <c r="AB4" s="25" t="s">
        <v>209</v>
      </c>
      <c r="AC4" s="25" t="s">
        <v>210</v>
      </c>
      <c r="AD4" s="25" t="s">
        <v>211</v>
      </c>
      <c r="AE4" s="25" t="s">
        <v>212</v>
      </c>
      <c r="AF4" s="27" t="s">
        <v>191</v>
      </c>
      <c r="AG4" s="25" t="s">
        <v>213</v>
      </c>
      <c r="AH4" s="25" t="s">
        <v>214</v>
      </c>
      <c r="AI4" s="25" t="s">
        <v>215</v>
      </c>
      <c r="AJ4" s="25" t="s">
        <v>485</v>
      </c>
      <c r="AK4" s="25" t="s">
        <v>216</v>
      </c>
      <c r="AL4" s="25" t="s">
        <v>217</v>
      </c>
      <c r="AM4" s="25" t="s">
        <v>218</v>
      </c>
      <c r="AN4" s="25" t="s">
        <v>219</v>
      </c>
      <c r="AO4" s="25" t="s">
        <v>220</v>
      </c>
      <c r="AP4" s="25" t="s">
        <v>221</v>
      </c>
      <c r="AQ4" s="25" t="s">
        <v>222</v>
      </c>
      <c r="AR4" s="25" t="s">
        <v>223</v>
      </c>
      <c r="AS4" s="28" t="s">
        <v>224</v>
      </c>
      <c r="AT4" s="28" t="s">
        <v>225</v>
      </c>
      <c r="AU4" s="28" t="s">
        <v>226</v>
      </c>
      <c r="AV4" s="28" t="s">
        <v>227</v>
      </c>
      <c r="AW4" s="28" t="s">
        <v>228</v>
      </c>
      <c r="AX4" s="29" t="s">
        <v>229</v>
      </c>
      <c r="AY4" s="29" t="s">
        <v>230</v>
      </c>
      <c r="AZ4" s="29" t="s">
        <v>231</v>
      </c>
      <c r="BA4" s="29" t="s">
        <v>232</v>
      </c>
      <c r="BB4" s="30" t="s">
        <v>459</v>
      </c>
      <c r="BC4" s="31" t="s">
        <v>192</v>
      </c>
      <c r="BD4" s="31" t="s">
        <v>193</v>
      </c>
      <c r="BE4" s="29" t="s">
        <v>233</v>
      </c>
      <c r="BF4" s="29" t="s">
        <v>234</v>
      </c>
      <c r="BG4" s="29" t="s">
        <v>213</v>
      </c>
      <c r="BH4" s="29" t="s">
        <v>512</v>
      </c>
      <c r="BI4" s="29" t="s">
        <v>235</v>
      </c>
      <c r="BJ4" s="29" t="s">
        <v>236</v>
      </c>
      <c r="BK4" s="32" t="s">
        <v>237</v>
      </c>
      <c r="BL4" s="32" t="s">
        <v>238</v>
      </c>
      <c r="BM4" s="32" t="s">
        <v>239</v>
      </c>
      <c r="BN4" s="32" t="s">
        <v>475</v>
      </c>
      <c r="BO4" s="32" t="s">
        <v>487</v>
      </c>
      <c r="BP4" s="32" t="s">
        <v>486</v>
      </c>
      <c r="BQ4" s="32" t="s">
        <v>240</v>
      </c>
      <c r="BR4" s="32" t="s">
        <v>241</v>
      </c>
      <c r="BS4" s="32" t="s">
        <v>242</v>
      </c>
      <c r="BT4" s="32" t="s">
        <v>243</v>
      </c>
      <c r="BU4" s="32" t="s">
        <v>476</v>
      </c>
      <c r="BV4" s="32" t="s">
        <v>474</v>
      </c>
      <c r="BW4" s="32" t="s">
        <v>245</v>
      </c>
      <c r="BX4" s="32" t="s">
        <v>244</v>
      </c>
      <c r="BY4" s="32" t="s">
        <v>471</v>
      </c>
      <c r="BZ4" s="32" t="s">
        <v>472</v>
      </c>
      <c r="CA4" s="33" t="s">
        <v>246</v>
      </c>
      <c r="CB4" s="33" t="s">
        <v>247</v>
      </c>
      <c r="CC4" s="33" t="s">
        <v>248</v>
      </c>
      <c r="CD4" s="34" t="s">
        <v>460</v>
      </c>
      <c r="CE4" s="33" t="s">
        <v>249</v>
      </c>
      <c r="CF4" s="33" t="s">
        <v>462</v>
      </c>
      <c r="CG4" s="34" t="s">
        <v>461</v>
      </c>
      <c r="CH4" s="33" t="s">
        <v>499</v>
      </c>
      <c r="CI4" s="33" t="s">
        <v>250</v>
      </c>
      <c r="CJ4" s="33" t="s">
        <v>463</v>
      </c>
      <c r="CK4" s="33" t="s">
        <v>251</v>
      </c>
      <c r="CL4" s="33" t="s">
        <v>252</v>
      </c>
      <c r="CM4" s="33" t="s">
        <v>253</v>
      </c>
      <c r="CN4" s="33" t="s">
        <v>254</v>
      </c>
      <c r="CO4" s="33" t="s">
        <v>255</v>
      </c>
      <c r="CP4" s="33" t="s">
        <v>500</v>
      </c>
      <c r="CQ4" s="33" t="s">
        <v>256</v>
      </c>
      <c r="CR4" s="34" t="s">
        <v>464</v>
      </c>
      <c r="CS4" s="34" t="s">
        <v>511</v>
      </c>
      <c r="CT4" s="33" t="s">
        <v>257</v>
      </c>
      <c r="CU4" s="33" t="s">
        <v>258</v>
      </c>
      <c r="CV4" s="33" t="s">
        <v>501</v>
      </c>
      <c r="CW4" s="33" t="s">
        <v>502</v>
      </c>
      <c r="CX4" s="33" t="s">
        <v>503</v>
      </c>
      <c r="CY4" s="33" t="s">
        <v>504</v>
      </c>
      <c r="CZ4" s="33" t="s">
        <v>259</v>
      </c>
      <c r="DA4" s="33" t="s">
        <v>505</v>
      </c>
      <c r="DB4" s="33" t="s">
        <v>506</v>
      </c>
      <c r="DC4" s="33" t="s">
        <v>507</v>
      </c>
      <c r="DD4" s="93" t="s">
        <v>465</v>
      </c>
      <c r="DE4" s="33" t="s">
        <v>260</v>
      </c>
      <c r="DF4" s="33" t="s">
        <v>466</v>
      </c>
      <c r="DG4" s="33" t="s">
        <v>261</v>
      </c>
      <c r="DH4" s="33" t="s">
        <v>262</v>
      </c>
      <c r="DI4" s="33" t="s">
        <v>263</v>
      </c>
      <c r="DJ4" s="33" t="s">
        <v>264</v>
      </c>
      <c r="DK4" s="33" t="s">
        <v>467</v>
      </c>
      <c r="DL4" s="33" t="s">
        <v>265</v>
      </c>
      <c r="DM4" s="93" t="s">
        <v>266</v>
      </c>
      <c r="DN4" s="93" t="s">
        <v>267</v>
      </c>
      <c r="DO4" s="34" t="s">
        <v>473</v>
      </c>
      <c r="DP4" s="33" t="s">
        <v>271</v>
      </c>
      <c r="DQ4" s="33" t="s">
        <v>508</v>
      </c>
      <c r="DR4" s="33" t="s">
        <v>268</v>
      </c>
      <c r="DS4" s="33" t="s">
        <v>269</v>
      </c>
      <c r="DT4" s="33" t="s">
        <v>270</v>
      </c>
      <c r="DU4" s="33" t="s">
        <v>272</v>
      </c>
      <c r="DV4" s="33" t="s">
        <v>273</v>
      </c>
      <c r="DW4" s="33" t="s">
        <v>274</v>
      </c>
      <c r="DX4" s="33" t="s">
        <v>275</v>
      </c>
      <c r="DY4" s="33" t="s">
        <v>276</v>
      </c>
      <c r="DZ4" s="33" t="s">
        <v>277</v>
      </c>
      <c r="EA4" s="33" t="s">
        <v>278</v>
      </c>
      <c r="EB4" s="33" t="s">
        <v>279</v>
      </c>
    </row>
    <row r="5" spans="1:132" s="3" customFormat="1">
      <c r="A5" s="3" t="s">
        <v>2</v>
      </c>
      <c r="B5" s="3" t="s">
        <v>298</v>
      </c>
      <c r="C5" s="3" t="s">
        <v>284</v>
      </c>
      <c r="D5" s="83" t="s">
        <v>187</v>
      </c>
      <c r="E5" s="37">
        <v>520</v>
      </c>
      <c r="F5" s="37"/>
      <c r="G5" s="37"/>
      <c r="H5" s="35"/>
      <c r="I5" s="37"/>
      <c r="J5" s="36">
        <v>927</v>
      </c>
      <c r="K5" s="36">
        <v>52</v>
      </c>
      <c r="L5" s="35"/>
      <c r="M5" s="38"/>
      <c r="N5" s="39">
        <v>43466</v>
      </c>
      <c r="O5" s="39">
        <v>43830</v>
      </c>
      <c r="P5" s="40">
        <v>0</v>
      </c>
      <c r="Q5" s="40">
        <v>0</v>
      </c>
      <c r="R5" s="40">
        <v>10</v>
      </c>
      <c r="S5" s="40">
        <v>10</v>
      </c>
      <c r="T5" s="40">
        <v>0</v>
      </c>
      <c r="U5" s="40">
        <v>10</v>
      </c>
      <c r="V5" s="40">
        <v>0</v>
      </c>
      <c r="W5" s="40">
        <v>2</v>
      </c>
      <c r="X5" s="41">
        <v>10000</v>
      </c>
      <c r="Y5" s="42">
        <f t="shared" ref="Y5:Y26" si="0">X5/J5</f>
        <v>10.787486515641856</v>
      </c>
      <c r="Z5" s="41">
        <v>0</v>
      </c>
      <c r="AA5" s="41">
        <v>0</v>
      </c>
      <c r="AB5" s="41">
        <v>0</v>
      </c>
      <c r="AC5" s="41">
        <v>354</v>
      </c>
      <c r="AD5" s="41">
        <v>354</v>
      </c>
      <c r="AE5" s="41">
        <v>10354</v>
      </c>
      <c r="AF5" s="41">
        <v>0</v>
      </c>
      <c r="AG5" s="41">
        <v>10354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3">
        <v>0</v>
      </c>
      <c r="AN5" s="41">
        <v>0</v>
      </c>
      <c r="AO5" s="41">
        <v>0</v>
      </c>
      <c r="AP5" s="41">
        <v>5975</v>
      </c>
      <c r="AQ5" s="41">
        <v>5975</v>
      </c>
      <c r="AR5" s="41">
        <v>0</v>
      </c>
      <c r="AS5" s="44">
        <v>0</v>
      </c>
      <c r="AT5" s="44">
        <v>0</v>
      </c>
      <c r="AU5" s="44">
        <v>0</v>
      </c>
      <c r="AV5" s="44">
        <v>0</v>
      </c>
      <c r="AW5" s="44">
        <v>0</v>
      </c>
      <c r="AX5" s="45">
        <v>700</v>
      </c>
      <c r="AY5" s="45">
        <v>200</v>
      </c>
      <c r="AZ5" s="45">
        <v>150</v>
      </c>
      <c r="BA5" s="45">
        <v>1050</v>
      </c>
      <c r="BB5" s="46">
        <f t="shared" ref="BB5:BB26" si="1">BA5/J5</f>
        <v>1.1326860841423949</v>
      </c>
      <c r="BC5" s="45"/>
      <c r="BD5" s="45"/>
      <c r="BE5" s="45">
        <v>6169</v>
      </c>
      <c r="BF5" s="45">
        <v>1330</v>
      </c>
      <c r="BG5" s="45">
        <v>10354</v>
      </c>
      <c r="BH5" s="45">
        <v>8549</v>
      </c>
      <c r="BI5" s="45">
        <v>0</v>
      </c>
      <c r="BJ5" s="45">
        <v>0</v>
      </c>
      <c r="BK5" s="48">
        <v>2300</v>
      </c>
      <c r="BL5" s="48">
        <v>2500</v>
      </c>
      <c r="BM5" s="48">
        <v>4800</v>
      </c>
      <c r="BN5" s="48">
        <v>11693</v>
      </c>
      <c r="BO5" s="47">
        <v>60</v>
      </c>
      <c r="BP5" s="47">
        <v>40</v>
      </c>
      <c r="BQ5" s="47">
        <v>100</v>
      </c>
      <c r="BR5" s="47">
        <v>78</v>
      </c>
      <c r="BS5" s="47">
        <v>15</v>
      </c>
      <c r="BT5" s="47">
        <v>93</v>
      </c>
      <c r="BU5" s="48">
        <v>7959</v>
      </c>
      <c r="BV5" s="48">
        <v>24645</v>
      </c>
      <c r="BW5" s="47">
        <v>4</v>
      </c>
      <c r="BX5" s="47">
        <v>0</v>
      </c>
      <c r="BY5" s="47">
        <v>4</v>
      </c>
      <c r="BZ5" s="47">
        <v>51</v>
      </c>
      <c r="CA5" s="49"/>
      <c r="CB5" s="49"/>
      <c r="CC5" s="49">
        <v>470</v>
      </c>
      <c r="CD5" s="50">
        <f t="shared" ref="CD5:CD26" si="2">CC5/J5</f>
        <v>0.50701186623516725</v>
      </c>
      <c r="CE5" s="49">
        <v>364</v>
      </c>
      <c r="CF5" s="52" t="s">
        <v>488</v>
      </c>
      <c r="CG5" s="50">
        <f t="shared" ref="CG5:CG26" si="3">CE5/J5</f>
        <v>0.39266450916936352</v>
      </c>
      <c r="CH5" s="49">
        <v>50</v>
      </c>
      <c r="CI5" s="49">
        <v>35</v>
      </c>
      <c r="CJ5" s="52" t="s">
        <v>488</v>
      </c>
      <c r="CK5" s="49">
        <v>553</v>
      </c>
      <c r="CL5" s="49">
        <v>0</v>
      </c>
      <c r="CM5" s="49"/>
      <c r="CN5" s="49"/>
      <c r="CO5" s="49">
        <v>152</v>
      </c>
      <c r="CP5" s="49">
        <v>0</v>
      </c>
      <c r="CQ5" s="49">
        <v>705</v>
      </c>
      <c r="CR5" s="50">
        <f t="shared" ref="CR5:CR26" si="4">CQ5/J5</f>
        <v>0.76051779935275077</v>
      </c>
      <c r="CS5" s="50">
        <f t="shared" ref="CS5:CS26" si="5">CQ5/CE5</f>
        <v>1.9368131868131868</v>
      </c>
      <c r="CT5" s="49">
        <v>0</v>
      </c>
      <c r="CU5" s="49">
        <v>0</v>
      </c>
      <c r="CV5" s="49">
        <v>6</v>
      </c>
      <c r="CW5" s="49">
        <v>10</v>
      </c>
      <c r="CX5" s="49">
        <v>1</v>
      </c>
      <c r="CY5" s="49">
        <v>17</v>
      </c>
      <c r="CZ5" s="49">
        <v>5</v>
      </c>
      <c r="DA5" s="49">
        <v>57</v>
      </c>
      <c r="DB5" s="49">
        <v>145</v>
      </c>
      <c r="DC5" s="49">
        <v>6</v>
      </c>
      <c r="DD5" s="51">
        <v>208</v>
      </c>
      <c r="DE5" s="49">
        <v>0</v>
      </c>
      <c r="DF5" s="49">
        <v>0</v>
      </c>
      <c r="DG5" s="49">
        <v>0</v>
      </c>
      <c r="DH5" s="49">
        <v>0</v>
      </c>
      <c r="DI5" s="51">
        <v>17</v>
      </c>
      <c r="DJ5" s="49">
        <v>0</v>
      </c>
      <c r="DK5" s="49">
        <v>0</v>
      </c>
      <c r="DL5" s="49">
        <v>0</v>
      </c>
      <c r="DM5" s="51">
        <v>0</v>
      </c>
      <c r="DN5" s="51">
        <v>208</v>
      </c>
      <c r="DO5" s="50">
        <f t="shared" ref="DO5:DO26" si="6">DN5/J5</f>
        <v>0.2243797195253506</v>
      </c>
      <c r="DP5" s="49">
        <v>24</v>
      </c>
      <c r="DQ5" s="49">
        <v>0</v>
      </c>
      <c r="DR5" s="49">
        <v>0</v>
      </c>
      <c r="DS5" s="49">
        <v>0</v>
      </c>
      <c r="DT5" s="49">
        <v>0</v>
      </c>
      <c r="DU5" s="49">
        <v>0</v>
      </c>
      <c r="DV5" s="49">
        <v>0</v>
      </c>
      <c r="DW5" s="49">
        <v>0</v>
      </c>
      <c r="DX5" s="49">
        <v>2</v>
      </c>
      <c r="DY5" s="49">
        <v>0</v>
      </c>
      <c r="DZ5" s="49">
        <v>110</v>
      </c>
      <c r="EA5" s="49"/>
      <c r="EB5" s="51">
        <v>1500</v>
      </c>
    </row>
    <row r="6" spans="1:132" s="3" customFormat="1">
      <c r="A6" s="3" t="s">
        <v>15</v>
      </c>
      <c r="B6" s="3" t="s">
        <v>310</v>
      </c>
      <c r="C6" s="3" t="s">
        <v>289</v>
      </c>
      <c r="D6" s="35" t="s">
        <v>187</v>
      </c>
      <c r="E6" s="37">
        <v>440</v>
      </c>
      <c r="F6" s="37"/>
      <c r="G6" s="37"/>
      <c r="H6" s="36"/>
      <c r="I6" s="37"/>
      <c r="J6" s="36">
        <v>907</v>
      </c>
      <c r="K6" s="36">
        <v>40</v>
      </c>
      <c r="L6" s="35"/>
      <c r="M6" s="38"/>
      <c r="N6" s="39">
        <v>43647</v>
      </c>
      <c r="O6" s="39">
        <v>44012</v>
      </c>
      <c r="P6" s="40">
        <v>0</v>
      </c>
      <c r="Q6" s="40">
        <v>0</v>
      </c>
      <c r="R6" s="40">
        <v>11</v>
      </c>
      <c r="S6" s="40">
        <v>11</v>
      </c>
      <c r="T6" s="40">
        <v>0</v>
      </c>
      <c r="U6" s="40">
        <v>11</v>
      </c>
      <c r="V6" s="40">
        <v>0</v>
      </c>
      <c r="W6" s="40">
        <v>0</v>
      </c>
      <c r="X6" s="41">
        <v>8500</v>
      </c>
      <c r="Y6" s="42">
        <f t="shared" si="0"/>
        <v>9.3715545755237049</v>
      </c>
      <c r="Z6" s="41">
        <v>0</v>
      </c>
      <c r="AA6" s="41">
        <v>0</v>
      </c>
      <c r="AB6" s="41">
        <v>0</v>
      </c>
      <c r="AC6" s="41">
        <v>374</v>
      </c>
      <c r="AD6" s="41">
        <v>374</v>
      </c>
      <c r="AE6" s="41">
        <v>8874</v>
      </c>
      <c r="AF6" s="41">
        <v>0</v>
      </c>
      <c r="AG6" s="41">
        <v>8874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3">
        <v>0</v>
      </c>
      <c r="AN6" s="41">
        <v>0</v>
      </c>
      <c r="AO6" s="41">
        <v>0</v>
      </c>
      <c r="AP6" s="41">
        <v>8500</v>
      </c>
      <c r="AQ6" s="41">
        <v>8500</v>
      </c>
      <c r="AR6" s="41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5">
        <v>600</v>
      </c>
      <c r="AY6" s="45">
        <v>200</v>
      </c>
      <c r="AZ6" s="45">
        <v>500</v>
      </c>
      <c r="BA6" s="45">
        <v>1300</v>
      </c>
      <c r="BB6" s="46">
        <f t="shared" si="1"/>
        <v>1.4332965821389194</v>
      </c>
      <c r="BC6" s="45"/>
      <c r="BD6" s="45"/>
      <c r="BE6" s="45">
        <v>6479</v>
      </c>
      <c r="BF6" s="45">
        <v>1121</v>
      </c>
      <c r="BG6" s="45">
        <v>8874</v>
      </c>
      <c r="BH6" s="45">
        <v>8900</v>
      </c>
      <c r="BI6" s="45">
        <v>0</v>
      </c>
      <c r="BJ6" s="45">
        <v>0</v>
      </c>
      <c r="BK6" s="47"/>
      <c r="BL6" s="47"/>
      <c r="BM6" s="48">
        <v>4839</v>
      </c>
      <c r="BN6" s="47">
        <v>16598</v>
      </c>
      <c r="BO6" s="47">
        <v>0</v>
      </c>
      <c r="BP6" s="47">
        <v>0</v>
      </c>
      <c r="BQ6" s="47">
        <v>0</v>
      </c>
      <c r="BR6" s="47"/>
      <c r="BS6" s="47"/>
      <c r="BT6" s="47">
        <v>232</v>
      </c>
      <c r="BU6" s="47">
        <v>9097</v>
      </c>
      <c r="BV6" s="48">
        <v>30766</v>
      </c>
      <c r="BW6" s="47">
        <v>0</v>
      </c>
      <c r="BX6" s="47">
        <v>0</v>
      </c>
      <c r="BY6" s="47">
        <v>0</v>
      </c>
      <c r="BZ6" s="47">
        <v>51</v>
      </c>
      <c r="CA6" s="49"/>
      <c r="CB6" s="49"/>
      <c r="CC6" s="49">
        <v>157</v>
      </c>
      <c r="CD6" s="50">
        <f t="shared" si="2"/>
        <v>0.17309812568908489</v>
      </c>
      <c r="CE6" s="49">
        <v>50</v>
      </c>
      <c r="CF6" s="52" t="s">
        <v>488</v>
      </c>
      <c r="CG6" s="50">
        <f t="shared" si="3"/>
        <v>5.5126791620727672E-2</v>
      </c>
      <c r="CH6" s="49">
        <v>0</v>
      </c>
      <c r="CI6" s="49">
        <v>10</v>
      </c>
      <c r="CJ6" s="52" t="s">
        <v>488</v>
      </c>
      <c r="CK6" s="49">
        <v>0</v>
      </c>
      <c r="CL6" s="49">
        <v>0</v>
      </c>
      <c r="CM6" s="49"/>
      <c r="CN6" s="49"/>
      <c r="CO6" s="51">
        <v>1710</v>
      </c>
      <c r="CP6" s="49">
        <v>0</v>
      </c>
      <c r="CQ6" s="51">
        <v>1710</v>
      </c>
      <c r="CR6" s="50">
        <f t="shared" si="4"/>
        <v>1.8853362734288865</v>
      </c>
      <c r="CS6" s="50">
        <f t="shared" si="5"/>
        <v>34.200000000000003</v>
      </c>
      <c r="CT6" s="49">
        <v>0</v>
      </c>
      <c r="CU6" s="49">
        <v>0</v>
      </c>
      <c r="CV6" s="49">
        <v>1</v>
      </c>
      <c r="CW6" s="49">
        <v>1</v>
      </c>
      <c r="CX6" s="49">
        <v>0</v>
      </c>
      <c r="CY6" s="49">
        <v>2</v>
      </c>
      <c r="CZ6" s="49">
        <v>0</v>
      </c>
      <c r="DA6" s="49">
        <v>10</v>
      </c>
      <c r="DB6" s="49">
        <v>60</v>
      </c>
      <c r="DC6" s="49">
        <v>0</v>
      </c>
      <c r="DD6" s="51">
        <v>70</v>
      </c>
      <c r="DE6" s="49">
        <v>0</v>
      </c>
      <c r="DF6" s="49">
        <v>0</v>
      </c>
      <c r="DG6" s="49">
        <v>0</v>
      </c>
      <c r="DH6" s="49">
        <v>0</v>
      </c>
      <c r="DI6" s="51">
        <v>2</v>
      </c>
      <c r="DJ6" s="49">
        <v>0</v>
      </c>
      <c r="DK6" s="49">
        <v>0</v>
      </c>
      <c r="DL6" s="49">
        <v>0</v>
      </c>
      <c r="DM6" s="51">
        <v>0</v>
      </c>
      <c r="DN6" s="51">
        <v>70</v>
      </c>
      <c r="DO6" s="50">
        <f t="shared" si="6"/>
        <v>7.7177508269018744E-2</v>
      </c>
      <c r="DP6" s="49">
        <v>0</v>
      </c>
      <c r="DQ6" s="49">
        <v>0</v>
      </c>
      <c r="DR6" s="49">
        <v>0</v>
      </c>
      <c r="DS6" s="49">
        <v>0</v>
      </c>
      <c r="DT6" s="49">
        <v>0</v>
      </c>
      <c r="DU6" s="49">
        <v>0</v>
      </c>
      <c r="DV6" s="49">
        <v>0</v>
      </c>
      <c r="DW6" s="49">
        <v>0</v>
      </c>
      <c r="DX6" s="49">
        <v>4</v>
      </c>
      <c r="DY6" s="49">
        <v>0</v>
      </c>
      <c r="DZ6" s="49">
        <v>40</v>
      </c>
      <c r="EA6" s="51">
        <v>1000</v>
      </c>
      <c r="EB6" s="49" t="s">
        <v>184</v>
      </c>
    </row>
    <row r="7" spans="1:132" s="3" customFormat="1">
      <c r="A7" s="3" t="s">
        <v>39</v>
      </c>
      <c r="B7" s="3" t="s">
        <v>331</v>
      </c>
      <c r="C7" s="3" t="s">
        <v>292</v>
      </c>
      <c r="D7" s="35" t="s">
        <v>187</v>
      </c>
      <c r="E7" s="37">
        <v>1184</v>
      </c>
      <c r="F7" s="37"/>
      <c r="G7" s="37">
        <v>288</v>
      </c>
      <c r="H7" s="36"/>
      <c r="I7" s="37"/>
      <c r="J7" s="36">
        <v>996</v>
      </c>
      <c r="K7" s="36">
        <v>37</v>
      </c>
      <c r="L7" s="36">
        <v>552</v>
      </c>
      <c r="M7" s="38">
        <f t="shared" ref="M7:M26" si="7">L7/J7</f>
        <v>0.55421686746987953</v>
      </c>
      <c r="N7" s="39">
        <v>43647</v>
      </c>
      <c r="O7" s="39">
        <v>44012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2</v>
      </c>
      <c r="X7" s="41">
        <v>4000</v>
      </c>
      <c r="Y7" s="42">
        <f t="shared" si="0"/>
        <v>4.0160642570281126</v>
      </c>
      <c r="Z7" s="41">
        <v>0</v>
      </c>
      <c r="AA7" s="41">
        <v>0</v>
      </c>
      <c r="AB7" s="41">
        <v>0</v>
      </c>
      <c r="AC7" s="41">
        <v>3148</v>
      </c>
      <c r="AD7" s="41">
        <v>3148</v>
      </c>
      <c r="AE7" s="41">
        <v>7148</v>
      </c>
      <c r="AF7" s="41">
        <v>0</v>
      </c>
      <c r="AG7" s="41">
        <v>7148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3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5">
        <v>4800</v>
      </c>
      <c r="AY7" s="45">
        <v>571</v>
      </c>
      <c r="AZ7" s="45">
        <v>938</v>
      </c>
      <c r="BA7" s="45">
        <v>6309</v>
      </c>
      <c r="BB7" s="46">
        <f t="shared" si="1"/>
        <v>6.3343373493975905</v>
      </c>
      <c r="BC7" s="45">
        <v>0</v>
      </c>
      <c r="BD7" s="45">
        <v>0</v>
      </c>
      <c r="BE7" s="45">
        <v>0</v>
      </c>
      <c r="BF7" s="45">
        <v>1563</v>
      </c>
      <c r="BG7" s="45">
        <v>7148</v>
      </c>
      <c r="BH7" s="45">
        <v>7872</v>
      </c>
      <c r="BI7" s="45">
        <v>0</v>
      </c>
      <c r="BJ7" s="45">
        <v>0</v>
      </c>
      <c r="BK7" s="48">
        <v>2430</v>
      </c>
      <c r="BL7" s="48">
        <v>2306</v>
      </c>
      <c r="BM7" s="48">
        <v>4736</v>
      </c>
      <c r="BN7" s="48">
        <v>17438</v>
      </c>
      <c r="BO7" s="47">
        <v>665</v>
      </c>
      <c r="BP7" s="47">
        <v>173</v>
      </c>
      <c r="BQ7" s="47">
        <v>838</v>
      </c>
      <c r="BR7" s="47">
        <v>349</v>
      </c>
      <c r="BS7" s="47">
        <v>7</v>
      </c>
      <c r="BT7" s="47">
        <v>356</v>
      </c>
      <c r="BU7" s="48">
        <v>19838</v>
      </c>
      <c r="BV7" s="48">
        <v>43206</v>
      </c>
      <c r="BW7" s="47">
        <v>0</v>
      </c>
      <c r="BX7" s="47">
        <v>0</v>
      </c>
      <c r="BY7" s="47">
        <v>0</v>
      </c>
      <c r="BZ7" s="47">
        <v>51</v>
      </c>
      <c r="CA7" s="49"/>
      <c r="CB7" s="49"/>
      <c r="CC7" s="49">
        <v>290</v>
      </c>
      <c r="CD7" s="50">
        <f t="shared" si="2"/>
        <v>0.29116465863453816</v>
      </c>
      <c r="CE7" s="49">
        <v>350</v>
      </c>
      <c r="CF7" s="52" t="s">
        <v>488</v>
      </c>
      <c r="CG7" s="50">
        <f t="shared" si="3"/>
        <v>0.35140562248995982</v>
      </c>
      <c r="CH7" s="49">
        <v>75</v>
      </c>
      <c r="CI7" s="49">
        <v>0</v>
      </c>
      <c r="CJ7" s="52" t="s">
        <v>489</v>
      </c>
      <c r="CK7" s="49">
        <v>574</v>
      </c>
      <c r="CL7" s="49">
        <v>0</v>
      </c>
      <c r="CM7" s="49">
        <v>620</v>
      </c>
      <c r="CN7" s="49">
        <v>391</v>
      </c>
      <c r="CO7" s="51">
        <v>1011</v>
      </c>
      <c r="CP7" s="49">
        <v>194</v>
      </c>
      <c r="CQ7" s="51">
        <v>1585</v>
      </c>
      <c r="CR7" s="50">
        <f t="shared" si="4"/>
        <v>1.5913654618473896</v>
      </c>
      <c r="CS7" s="50">
        <f t="shared" si="5"/>
        <v>4.5285714285714285</v>
      </c>
      <c r="CT7" s="49">
        <v>0</v>
      </c>
      <c r="CU7" s="49">
        <v>7</v>
      </c>
      <c r="CV7" s="49">
        <v>0</v>
      </c>
      <c r="CW7" s="49">
        <v>0</v>
      </c>
      <c r="CX7" s="49">
        <v>0</v>
      </c>
      <c r="CY7" s="49">
        <v>0</v>
      </c>
      <c r="CZ7" s="49">
        <v>0</v>
      </c>
      <c r="DA7" s="49">
        <v>0</v>
      </c>
      <c r="DB7" s="49">
        <v>0</v>
      </c>
      <c r="DC7" s="49">
        <v>0</v>
      </c>
      <c r="DD7" s="51">
        <v>0</v>
      </c>
      <c r="DE7" s="49">
        <v>0</v>
      </c>
      <c r="DF7" s="49">
        <v>0</v>
      </c>
      <c r="DG7" s="49">
        <v>0</v>
      </c>
      <c r="DH7" s="49">
        <v>0</v>
      </c>
      <c r="DI7" s="51">
        <v>0</v>
      </c>
      <c r="DJ7" s="49">
        <v>0</v>
      </c>
      <c r="DK7" s="49">
        <v>0</v>
      </c>
      <c r="DL7" s="49">
        <v>0</v>
      </c>
      <c r="DM7" s="51">
        <v>0</v>
      </c>
      <c r="DN7" s="51">
        <v>0</v>
      </c>
      <c r="DO7" s="50">
        <f t="shared" si="6"/>
        <v>0</v>
      </c>
      <c r="DP7" s="49">
        <v>0</v>
      </c>
      <c r="DQ7" s="49">
        <v>0</v>
      </c>
      <c r="DR7" s="49">
        <v>0</v>
      </c>
      <c r="DS7" s="49">
        <v>0</v>
      </c>
      <c r="DT7" s="49">
        <v>0</v>
      </c>
      <c r="DU7" s="49">
        <v>0</v>
      </c>
      <c r="DV7" s="49">
        <v>0</v>
      </c>
      <c r="DW7" s="49">
        <v>0</v>
      </c>
      <c r="DX7" s="49">
        <v>1</v>
      </c>
      <c r="DY7" s="49">
        <v>0</v>
      </c>
      <c r="DZ7" s="49">
        <v>125</v>
      </c>
      <c r="EA7" s="51">
        <v>1500</v>
      </c>
      <c r="EB7" s="49">
        <v>300</v>
      </c>
    </row>
    <row r="8" spans="1:132" s="3" customFormat="1">
      <c r="A8" s="3" t="s">
        <v>57</v>
      </c>
      <c r="B8" s="3" t="s">
        <v>348</v>
      </c>
      <c r="C8" s="3" t="s">
        <v>283</v>
      </c>
      <c r="D8" s="35" t="s">
        <v>188</v>
      </c>
      <c r="E8" s="37">
        <v>450</v>
      </c>
      <c r="F8" s="37"/>
      <c r="G8" s="37"/>
      <c r="H8" s="36"/>
      <c r="I8" s="37"/>
      <c r="J8" s="36">
        <v>257</v>
      </c>
      <c r="K8" s="36">
        <v>50</v>
      </c>
      <c r="L8" s="36">
        <v>858</v>
      </c>
      <c r="M8" s="38">
        <f t="shared" si="7"/>
        <v>3.3385214007782102</v>
      </c>
      <c r="N8" s="39">
        <v>43466</v>
      </c>
      <c r="O8" s="39">
        <v>43830</v>
      </c>
      <c r="P8" s="40">
        <v>15</v>
      </c>
      <c r="Q8" s="40">
        <v>0</v>
      </c>
      <c r="R8" s="40">
        <v>0</v>
      </c>
      <c r="S8" s="40">
        <v>15</v>
      </c>
      <c r="T8" s="40">
        <v>0</v>
      </c>
      <c r="U8" s="40">
        <v>15</v>
      </c>
      <c r="V8" s="40">
        <v>0</v>
      </c>
      <c r="W8" s="40">
        <v>2</v>
      </c>
      <c r="X8" s="41">
        <v>7400</v>
      </c>
      <c r="Y8" s="42">
        <f t="shared" si="0"/>
        <v>28.793774319066149</v>
      </c>
      <c r="Z8" s="41">
        <v>0</v>
      </c>
      <c r="AA8" s="41">
        <v>0</v>
      </c>
      <c r="AB8" s="41">
        <v>0</v>
      </c>
      <c r="AC8" s="41">
        <v>2920</v>
      </c>
      <c r="AD8" s="41">
        <v>2920</v>
      </c>
      <c r="AE8" s="41">
        <v>10320</v>
      </c>
      <c r="AF8" s="41">
        <v>1700</v>
      </c>
      <c r="AG8" s="41">
        <v>12020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3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5">
        <v>1600</v>
      </c>
      <c r="AY8" s="45">
        <v>0</v>
      </c>
      <c r="AZ8" s="45">
        <v>640</v>
      </c>
      <c r="BA8" s="45">
        <v>2240</v>
      </c>
      <c r="BB8" s="46">
        <f t="shared" si="1"/>
        <v>8.7159533073929953</v>
      </c>
      <c r="BC8" s="45">
        <v>0</v>
      </c>
      <c r="BD8" s="45">
        <v>0</v>
      </c>
      <c r="BE8" s="45">
        <v>0</v>
      </c>
      <c r="BF8" s="45">
        <v>9755</v>
      </c>
      <c r="BG8" s="45">
        <v>12020</v>
      </c>
      <c r="BH8" s="45">
        <v>11995</v>
      </c>
      <c r="BI8" s="45">
        <v>0</v>
      </c>
      <c r="BJ8" s="45">
        <v>0</v>
      </c>
      <c r="BK8" s="48">
        <v>4100</v>
      </c>
      <c r="BL8" s="48">
        <v>3127</v>
      </c>
      <c r="BM8" s="48">
        <v>7227</v>
      </c>
      <c r="BN8" s="47">
        <v>11693</v>
      </c>
      <c r="BO8" s="47">
        <v>180</v>
      </c>
      <c r="BP8" s="47">
        <v>125</v>
      </c>
      <c r="BQ8" s="47">
        <v>305</v>
      </c>
      <c r="BR8" s="47">
        <v>175</v>
      </c>
      <c r="BS8" s="47">
        <v>150</v>
      </c>
      <c r="BT8" s="47">
        <v>325</v>
      </c>
      <c r="BU8" s="47">
        <v>7959</v>
      </c>
      <c r="BV8" s="48">
        <v>27509</v>
      </c>
      <c r="BW8" s="47">
        <v>11</v>
      </c>
      <c r="BX8" s="47">
        <v>2</v>
      </c>
      <c r="BY8" s="47">
        <v>13</v>
      </c>
      <c r="BZ8" s="47">
        <v>51</v>
      </c>
      <c r="CA8" s="49">
        <v>156</v>
      </c>
      <c r="CB8" s="49">
        <v>83</v>
      </c>
      <c r="CC8" s="49">
        <v>239</v>
      </c>
      <c r="CD8" s="50">
        <f t="shared" si="2"/>
        <v>0.92996108949416345</v>
      </c>
      <c r="CE8" s="51">
        <v>1227</v>
      </c>
      <c r="CF8" s="52" t="s">
        <v>489</v>
      </c>
      <c r="CG8" s="50">
        <f t="shared" si="3"/>
        <v>4.7743190661478598</v>
      </c>
      <c r="CH8" s="49">
        <v>420</v>
      </c>
      <c r="CI8" s="49">
        <v>53</v>
      </c>
      <c r="CJ8" s="52" t="s">
        <v>488</v>
      </c>
      <c r="CK8" s="52"/>
      <c r="CL8" s="52"/>
      <c r="CM8" s="49">
        <v>248</v>
      </c>
      <c r="CN8" s="49">
        <v>567</v>
      </c>
      <c r="CO8" s="49">
        <v>815</v>
      </c>
      <c r="CP8" s="49">
        <v>0</v>
      </c>
      <c r="CQ8" s="49">
        <v>815</v>
      </c>
      <c r="CR8" s="50">
        <f t="shared" si="4"/>
        <v>3.1712062256809337</v>
      </c>
      <c r="CS8" s="50">
        <f t="shared" si="5"/>
        <v>0.66422167889160555</v>
      </c>
      <c r="CT8" s="49">
        <v>5</v>
      </c>
      <c r="CU8" s="49">
        <v>3</v>
      </c>
      <c r="CV8" s="49">
        <v>5</v>
      </c>
      <c r="CW8" s="49">
        <v>45</v>
      </c>
      <c r="CX8" s="49">
        <v>0</v>
      </c>
      <c r="CY8" s="49">
        <v>50</v>
      </c>
      <c r="CZ8" s="49">
        <v>6</v>
      </c>
      <c r="DA8" s="49">
        <v>49</v>
      </c>
      <c r="DB8" s="49">
        <v>505</v>
      </c>
      <c r="DC8" s="49">
        <v>0</v>
      </c>
      <c r="DD8" s="51">
        <v>554</v>
      </c>
      <c r="DE8" s="49">
        <v>0</v>
      </c>
      <c r="DF8" s="49">
        <v>0</v>
      </c>
      <c r="DG8" s="49">
        <v>0</v>
      </c>
      <c r="DH8" s="49">
        <v>0</v>
      </c>
      <c r="DI8" s="51">
        <v>50</v>
      </c>
      <c r="DJ8" s="49"/>
      <c r="DK8" s="49"/>
      <c r="DL8" s="49"/>
      <c r="DM8" s="51"/>
      <c r="DN8" s="51">
        <v>553</v>
      </c>
      <c r="DO8" s="50">
        <f t="shared" si="6"/>
        <v>2.1517509727626458</v>
      </c>
      <c r="DP8" s="49">
        <v>0</v>
      </c>
      <c r="DQ8" s="49">
        <v>0</v>
      </c>
      <c r="DR8" s="49">
        <v>0</v>
      </c>
      <c r="DS8" s="49">
        <v>0</v>
      </c>
      <c r="DT8" s="49">
        <v>0</v>
      </c>
      <c r="DU8" s="49">
        <v>0</v>
      </c>
      <c r="DV8" s="49">
        <v>0</v>
      </c>
      <c r="DW8" s="49">
        <v>0</v>
      </c>
      <c r="DX8" s="49">
        <v>0</v>
      </c>
      <c r="DY8" s="49">
        <v>0</v>
      </c>
      <c r="DZ8" s="49">
        <v>0</v>
      </c>
      <c r="EA8" s="51">
        <v>1491</v>
      </c>
      <c r="EB8" s="49">
        <v>245</v>
      </c>
    </row>
    <row r="9" spans="1:132" s="3" customFormat="1">
      <c r="A9" s="3" t="s">
        <v>62</v>
      </c>
      <c r="B9" s="3" t="s">
        <v>352</v>
      </c>
      <c r="C9" s="3" t="s">
        <v>293</v>
      </c>
      <c r="D9" s="35" t="s">
        <v>187</v>
      </c>
      <c r="E9" s="37">
        <v>1140</v>
      </c>
      <c r="F9" s="37"/>
      <c r="G9" s="37">
        <v>378</v>
      </c>
      <c r="H9" s="36"/>
      <c r="I9" s="37"/>
      <c r="J9" s="36">
        <v>664</v>
      </c>
      <c r="K9" s="36">
        <v>38</v>
      </c>
      <c r="L9" s="37">
        <v>2700</v>
      </c>
      <c r="M9" s="38">
        <f t="shared" si="7"/>
        <v>4.0662650602409638</v>
      </c>
      <c r="N9" s="39">
        <v>43647</v>
      </c>
      <c r="O9" s="39">
        <v>44012</v>
      </c>
      <c r="P9" s="40">
        <v>0</v>
      </c>
      <c r="Q9" s="40">
        <v>32</v>
      </c>
      <c r="R9" s="40">
        <v>0</v>
      </c>
      <c r="S9" s="40">
        <v>32</v>
      </c>
      <c r="T9" s="40">
        <v>4</v>
      </c>
      <c r="U9" s="40">
        <v>36</v>
      </c>
      <c r="V9" s="40">
        <v>0</v>
      </c>
      <c r="W9" s="40">
        <v>6</v>
      </c>
      <c r="X9" s="41">
        <v>5000</v>
      </c>
      <c r="Y9" s="42">
        <f t="shared" si="0"/>
        <v>7.5301204819277112</v>
      </c>
      <c r="Z9" s="41">
        <v>0</v>
      </c>
      <c r="AA9" s="41">
        <v>0</v>
      </c>
      <c r="AB9" s="41">
        <v>0</v>
      </c>
      <c r="AC9" s="41">
        <v>16302</v>
      </c>
      <c r="AD9" s="41">
        <v>16302</v>
      </c>
      <c r="AE9" s="41">
        <v>21302</v>
      </c>
      <c r="AF9" s="41">
        <v>46000</v>
      </c>
      <c r="AG9" s="41">
        <v>67302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3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5">
        <v>3852</v>
      </c>
      <c r="AY9" s="45">
        <v>344</v>
      </c>
      <c r="AZ9" s="45">
        <v>191</v>
      </c>
      <c r="BA9" s="45">
        <v>4387</v>
      </c>
      <c r="BB9" s="46">
        <f t="shared" si="1"/>
        <v>6.6069277108433733</v>
      </c>
      <c r="BC9" s="45">
        <v>32319</v>
      </c>
      <c r="BD9" s="45">
        <v>3972</v>
      </c>
      <c r="BE9" s="45">
        <v>36291</v>
      </c>
      <c r="BF9" s="45">
        <v>14849</v>
      </c>
      <c r="BG9" s="45">
        <v>67302</v>
      </c>
      <c r="BH9" s="45">
        <v>55527</v>
      </c>
      <c r="BI9" s="45">
        <v>0</v>
      </c>
      <c r="BJ9" s="45">
        <v>0</v>
      </c>
      <c r="BK9" s="47"/>
      <c r="BL9" s="47"/>
      <c r="BM9" s="48">
        <v>7779</v>
      </c>
      <c r="BN9" s="48">
        <v>16598</v>
      </c>
      <c r="BO9" s="47">
        <v>730</v>
      </c>
      <c r="BP9" s="47">
        <v>185</v>
      </c>
      <c r="BQ9" s="47">
        <v>915</v>
      </c>
      <c r="BR9" s="47">
        <v>160</v>
      </c>
      <c r="BS9" s="47">
        <v>16</v>
      </c>
      <c r="BT9" s="47">
        <v>176</v>
      </c>
      <c r="BU9" s="48">
        <v>9097</v>
      </c>
      <c r="BV9" s="48">
        <v>34565</v>
      </c>
      <c r="BW9" s="47">
        <v>10</v>
      </c>
      <c r="BX9" s="47">
        <v>0</v>
      </c>
      <c r="BY9" s="47">
        <v>10</v>
      </c>
      <c r="BZ9" s="47">
        <v>51</v>
      </c>
      <c r="CA9" s="49"/>
      <c r="CB9" s="49"/>
      <c r="CC9" s="49">
        <v>609</v>
      </c>
      <c r="CD9" s="50">
        <f t="shared" si="2"/>
        <v>0.91716867469879515</v>
      </c>
      <c r="CE9" s="51">
        <v>4000</v>
      </c>
      <c r="CF9" s="52" t="s">
        <v>488</v>
      </c>
      <c r="CG9" s="50">
        <f t="shared" si="3"/>
        <v>6.024096385542169</v>
      </c>
      <c r="CH9" s="51">
        <v>6000</v>
      </c>
      <c r="CI9" s="49">
        <v>300</v>
      </c>
      <c r="CJ9" s="52" t="s">
        <v>488</v>
      </c>
      <c r="CK9" s="49">
        <v>414</v>
      </c>
      <c r="CL9" s="49">
        <v>1</v>
      </c>
      <c r="CM9" s="49"/>
      <c r="CN9" s="49"/>
      <c r="CO9" s="51">
        <v>4500</v>
      </c>
      <c r="CP9" s="49">
        <v>0</v>
      </c>
      <c r="CQ9" s="51">
        <v>4915</v>
      </c>
      <c r="CR9" s="50">
        <f t="shared" si="4"/>
        <v>7.4021084337349397</v>
      </c>
      <c r="CS9" s="50">
        <f t="shared" si="5"/>
        <v>1.22875</v>
      </c>
      <c r="CT9" s="49">
        <v>48</v>
      </c>
      <c r="CU9" s="49">
        <v>114</v>
      </c>
      <c r="CV9" s="49">
        <v>0</v>
      </c>
      <c r="CW9" s="49">
        <v>0</v>
      </c>
      <c r="CX9" s="49">
        <v>0</v>
      </c>
      <c r="CY9" s="49">
        <v>0</v>
      </c>
      <c r="CZ9" s="49">
        <v>0</v>
      </c>
      <c r="DA9" s="49"/>
      <c r="DB9" s="49"/>
      <c r="DC9" s="49"/>
      <c r="DD9" s="51"/>
      <c r="DE9" s="49">
        <v>0</v>
      </c>
      <c r="DF9" s="49">
        <v>0</v>
      </c>
      <c r="DG9" s="49">
        <v>0</v>
      </c>
      <c r="DH9" s="49">
        <v>0</v>
      </c>
      <c r="DI9" s="51">
        <v>0</v>
      </c>
      <c r="DJ9" s="49">
        <v>0</v>
      </c>
      <c r="DK9" s="49">
        <v>0</v>
      </c>
      <c r="DL9" s="49">
        <v>0</v>
      </c>
      <c r="DM9" s="51">
        <v>0</v>
      </c>
      <c r="DN9" s="51">
        <v>0</v>
      </c>
      <c r="DO9" s="50">
        <f t="shared" si="6"/>
        <v>0</v>
      </c>
      <c r="DP9" s="49">
        <v>0</v>
      </c>
      <c r="DQ9" s="49">
        <v>0</v>
      </c>
      <c r="DR9" s="49">
        <v>0</v>
      </c>
      <c r="DS9" s="49">
        <v>0</v>
      </c>
      <c r="DT9" s="49">
        <v>0</v>
      </c>
      <c r="DU9" s="49">
        <v>0</v>
      </c>
      <c r="DV9" s="49">
        <v>0</v>
      </c>
      <c r="DW9" s="49">
        <v>0</v>
      </c>
      <c r="DX9" s="49">
        <v>2</v>
      </c>
      <c r="DY9" s="49">
        <v>0</v>
      </c>
      <c r="DZ9" s="49">
        <v>75</v>
      </c>
      <c r="EA9" s="51">
        <v>3000</v>
      </c>
      <c r="EB9" s="49">
        <v>100</v>
      </c>
    </row>
    <row r="10" spans="1:132" s="3" customFormat="1">
      <c r="A10" s="3" t="s">
        <v>69</v>
      </c>
      <c r="B10" s="3" t="s">
        <v>358</v>
      </c>
      <c r="C10" s="3" t="s">
        <v>292</v>
      </c>
      <c r="D10" s="35" t="s">
        <v>187</v>
      </c>
      <c r="E10" s="37">
        <v>518</v>
      </c>
      <c r="F10" s="37"/>
      <c r="G10" s="37"/>
      <c r="H10" s="36"/>
      <c r="I10" s="37"/>
      <c r="J10" s="36">
        <v>323</v>
      </c>
      <c r="K10" s="36">
        <v>37</v>
      </c>
      <c r="L10" s="36">
        <v>675</v>
      </c>
      <c r="M10" s="38">
        <f t="shared" si="7"/>
        <v>2.0897832817337463</v>
      </c>
      <c r="N10" s="39">
        <v>43647</v>
      </c>
      <c r="O10" s="39">
        <v>44012</v>
      </c>
      <c r="P10" s="40">
        <v>0</v>
      </c>
      <c r="Q10" s="40">
        <v>15</v>
      </c>
      <c r="R10" s="40">
        <v>0</v>
      </c>
      <c r="S10" s="40">
        <v>15</v>
      </c>
      <c r="T10" s="40">
        <v>0</v>
      </c>
      <c r="U10" s="40">
        <v>15</v>
      </c>
      <c r="V10" s="40">
        <v>0</v>
      </c>
      <c r="W10" s="40">
        <v>10</v>
      </c>
      <c r="X10" s="41">
        <v>15908</v>
      </c>
      <c r="Y10" s="42">
        <f t="shared" si="0"/>
        <v>49.250773993808046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15908</v>
      </c>
      <c r="AF10" s="41">
        <v>0</v>
      </c>
      <c r="AG10" s="41">
        <v>15908</v>
      </c>
      <c r="AH10" s="41">
        <v>200</v>
      </c>
      <c r="AI10" s="41">
        <v>0</v>
      </c>
      <c r="AJ10" s="41">
        <v>0</v>
      </c>
      <c r="AK10" s="41">
        <v>200</v>
      </c>
      <c r="AL10" s="41">
        <v>0</v>
      </c>
      <c r="AM10" s="43">
        <v>0</v>
      </c>
      <c r="AN10" s="41">
        <v>0</v>
      </c>
      <c r="AO10" s="41">
        <v>0</v>
      </c>
      <c r="AP10" s="41">
        <v>0</v>
      </c>
      <c r="AQ10" s="41">
        <v>200</v>
      </c>
      <c r="AR10" s="41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5">
        <v>693</v>
      </c>
      <c r="AY10" s="45">
        <v>0</v>
      </c>
      <c r="AZ10" s="45">
        <v>368</v>
      </c>
      <c r="BA10" s="45">
        <v>1061</v>
      </c>
      <c r="BB10" s="46">
        <f t="shared" si="1"/>
        <v>3.2848297213622293</v>
      </c>
      <c r="BC10" s="45"/>
      <c r="BD10" s="45"/>
      <c r="BE10" s="45">
        <v>12226</v>
      </c>
      <c r="BF10" s="45">
        <v>2621</v>
      </c>
      <c r="BG10" s="45">
        <v>15908</v>
      </c>
      <c r="BH10" s="45">
        <v>15908</v>
      </c>
      <c r="BI10" s="45">
        <v>0</v>
      </c>
      <c r="BJ10" s="45">
        <v>0</v>
      </c>
      <c r="BK10" s="47"/>
      <c r="BL10" s="47"/>
      <c r="BM10" s="48">
        <v>3300</v>
      </c>
      <c r="BN10" s="48">
        <v>16598</v>
      </c>
      <c r="BO10" s="47"/>
      <c r="BP10" s="47"/>
      <c r="BQ10" s="47">
        <v>493</v>
      </c>
      <c r="BR10" s="47"/>
      <c r="BS10" s="47"/>
      <c r="BT10" s="47">
        <v>65</v>
      </c>
      <c r="BU10" s="48">
        <v>9097</v>
      </c>
      <c r="BV10" s="48">
        <v>29553</v>
      </c>
      <c r="BW10" s="47"/>
      <c r="BX10" s="47"/>
      <c r="BY10" s="47">
        <v>22</v>
      </c>
      <c r="BZ10" s="47">
        <v>51</v>
      </c>
      <c r="CA10" s="49"/>
      <c r="CB10" s="49"/>
      <c r="CC10" s="49">
        <v>347</v>
      </c>
      <c r="CD10" s="50">
        <f t="shared" si="2"/>
        <v>1.0743034055727554</v>
      </c>
      <c r="CE10" s="49">
        <v>910</v>
      </c>
      <c r="CF10" s="52" t="s">
        <v>488</v>
      </c>
      <c r="CG10" s="50">
        <f t="shared" si="3"/>
        <v>2.8173374613003097</v>
      </c>
      <c r="CH10" s="49">
        <v>47</v>
      </c>
      <c r="CI10" s="49">
        <v>92</v>
      </c>
      <c r="CJ10" s="52" t="s">
        <v>488</v>
      </c>
      <c r="CK10" s="49">
        <v>0</v>
      </c>
      <c r="CL10" s="49">
        <v>0</v>
      </c>
      <c r="CM10" s="49"/>
      <c r="CN10" s="49"/>
      <c r="CO10" s="49">
        <v>531</v>
      </c>
      <c r="CP10" s="49">
        <v>57</v>
      </c>
      <c r="CQ10" s="49">
        <v>531</v>
      </c>
      <c r="CR10" s="50">
        <f t="shared" si="4"/>
        <v>1.6439628482972137</v>
      </c>
      <c r="CS10" s="50">
        <f t="shared" si="5"/>
        <v>0.58351648351648355</v>
      </c>
      <c r="CT10" s="49">
        <v>1</v>
      </c>
      <c r="CU10" s="49">
        <v>52</v>
      </c>
      <c r="CV10" s="49">
        <v>10</v>
      </c>
      <c r="CW10" s="49">
        <v>7</v>
      </c>
      <c r="CX10" s="49">
        <v>0</v>
      </c>
      <c r="CY10" s="49">
        <v>17</v>
      </c>
      <c r="CZ10" s="49">
        <v>7</v>
      </c>
      <c r="DA10" s="49"/>
      <c r="DB10" s="49"/>
      <c r="DC10" s="49"/>
      <c r="DD10" s="51">
        <v>110</v>
      </c>
      <c r="DE10" s="49">
        <v>0</v>
      </c>
      <c r="DF10" s="49">
        <v>0</v>
      </c>
      <c r="DG10" s="49">
        <v>0</v>
      </c>
      <c r="DH10" s="49">
        <v>0</v>
      </c>
      <c r="DI10" s="51">
        <v>17</v>
      </c>
      <c r="DJ10" s="49">
        <v>0</v>
      </c>
      <c r="DK10" s="49">
        <v>0</v>
      </c>
      <c r="DL10" s="49">
        <v>0</v>
      </c>
      <c r="DM10" s="51">
        <v>0</v>
      </c>
      <c r="DN10" s="51">
        <v>110</v>
      </c>
      <c r="DO10" s="50">
        <f t="shared" si="6"/>
        <v>0.34055727554179566</v>
      </c>
      <c r="DP10" s="49">
        <v>0</v>
      </c>
      <c r="DQ10" s="49">
        <v>0</v>
      </c>
      <c r="DR10" s="49">
        <v>0</v>
      </c>
      <c r="DS10" s="49">
        <v>0</v>
      </c>
      <c r="DT10" s="49">
        <v>0</v>
      </c>
      <c r="DU10" s="49">
        <v>8</v>
      </c>
      <c r="DV10" s="49">
        <v>0</v>
      </c>
      <c r="DW10" s="49">
        <v>9</v>
      </c>
      <c r="DX10" s="49">
        <v>2</v>
      </c>
      <c r="DY10" s="49">
        <v>7</v>
      </c>
      <c r="DZ10" s="49">
        <v>166</v>
      </c>
      <c r="EA10" s="49">
        <v>365</v>
      </c>
      <c r="EB10" s="49" t="s">
        <v>184</v>
      </c>
    </row>
    <row r="11" spans="1:132" s="3" customFormat="1">
      <c r="A11" s="3" t="s">
        <v>81</v>
      </c>
      <c r="B11" s="3" t="s">
        <v>368</v>
      </c>
      <c r="C11" s="3" t="s">
        <v>293</v>
      </c>
      <c r="D11" s="35" t="s">
        <v>187</v>
      </c>
      <c r="E11" s="37">
        <v>703</v>
      </c>
      <c r="F11" s="37"/>
      <c r="G11" s="37">
        <v>10</v>
      </c>
      <c r="H11" s="36"/>
      <c r="I11" s="37"/>
      <c r="J11" s="36">
        <v>850</v>
      </c>
      <c r="K11" s="36">
        <v>37</v>
      </c>
      <c r="L11" s="37">
        <v>1932</v>
      </c>
      <c r="M11" s="38">
        <f t="shared" si="7"/>
        <v>2.2729411764705882</v>
      </c>
      <c r="N11" s="39">
        <v>43647</v>
      </c>
      <c r="O11" s="39">
        <v>44012</v>
      </c>
      <c r="P11" s="40">
        <v>0</v>
      </c>
      <c r="Q11" s="40">
        <v>0</v>
      </c>
      <c r="R11" s="40">
        <v>16</v>
      </c>
      <c r="S11" s="40">
        <v>16</v>
      </c>
      <c r="T11" s="40">
        <v>9</v>
      </c>
      <c r="U11" s="40">
        <v>25</v>
      </c>
      <c r="V11" s="40">
        <v>0</v>
      </c>
      <c r="W11" s="40">
        <v>6</v>
      </c>
      <c r="X11" s="41">
        <v>5006</v>
      </c>
      <c r="Y11" s="42">
        <f t="shared" si="0"/>
        <v>5.8894117647058826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5006</v>
      </c>
      <c r="AF11" s="41">
        <v>0</v>
      </c>
      <c r="AG11" s="41">
        <v>5006</v>
      </c>
      <c r="AH11" s="41">
        <v>200</v>
      </c>
      <c r="AI11" s="41">
        <v>0</v>
      </c>
      <c r="AJ11" s="41">
        <v>0</v>
      </c>
      <c r="AK11" s="41">
        <v>200</v>
      </c>
      <c r="AL11" s="41">
        <v>0</v>
      </c>
      <c r="AM11" s="43">
        <v>0</v>
      </c>
      <c r="AN11" s="41">
        <v>0</v>
      </c>
      <c r="AO11" s="41">
        <v>0</v>
      </c>
      <c r="AP11" s="41">
        <v>0</v>
      </c>
      <c r="AQ11" s="41">
        <v>200</v>
      </c>
      <c r="AR11" s="41">
        <v>500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5">
        <v>995</v>
      </c>
      <c r="AY11" s="45">
        <v>0</v>
      </c>
      <c r="AZ11" s="45">
        <v>0</v>
      </c>
      <c r="BA11" s="45">
        <v>995</v>
      </c>
      <c r="BB11" s="46">
        <f t="shared" si="1"/>
        <v>1.1705882352941177</v>
      </c>
      <c r="BC11" s="45">
        <v>15362</v>
      </c>
      <c r="BD11" s="45">
        <v>953</v>
      </c>
      <c r="BE11" s="45">
        <v>16315</v>
      </c>
      <c r="BF11" s="45">
        <v>2956</v>
      </c>
      <c r="BG11" s="45">
        <v>5006</v>
      </c>
      <c r="BH11" s="45">
        <v>20266</v>
      </c>
      <c r="BI11" s="45">
        <v>0</v>
      </c>
      <c r="BJ11" s="45">
        <v>0</v>
      </c>
      <c r="BK11" s="47"/>
      <c r="BL11" s="47"/>
      <c r="BM11" s="48">
        <v>6076</v>
      </c>
      <c r="BN11" s="47">
        <v>841</v>
      </c>
      <c r="BO11" s="47"/>
      <c r="BP11" s="47"/>
      <c r="BQ11" s="47">
        <v>246</v>
      </c>
      <c r="BR11" s="47"/>
      <c r="BS11" s="47"/>
      <c r="BT11" s="47">
        <v>206</v>
      </c>
      <c r="BU11" s="47">
        <v>10741</v>
      </c>
      <c r="BV11" s="48">
        <v>18110</v>
      </c>
      <c r="BW11" s="47"/>
      <c r="BX11" s="47"/>
      <c r="BY11" s="47">
        <v>8</v>
      </c>
      <c r="BZ11" s="47">
        <v>51</v>
      </c>
      <c r="CA11" s="49">
        <v>346</v>
      </c>
      <c r="CB11" s="49">
        <v>72</v>
      </c>
      <c r="CC11" s="49">
        <v>418</v>
      </c>
      <c r="CD11" s="50">
        <f t="shared" si="2"/>
        <v>0.49176470588235294</v>
      </c>
      <c r="CE11" s="51">
        <v>1559</v>
      </c>
      <c r="CF11" s="52" t="s">
        <v>489</v>
      </c>
      <c r="CG11" s="50">
        <f t="shared" si="3"/>
        <v>1.8341176470588236</v>
      </c>
      <c r="CH11" s="49">
        <v>13</v>
      </c>
      <c r="CI11" s="52"/>
      <c r="CJ11" s="52" t="s">
        <v>488</v>
      </c>
      <c r="CK11" s="49">
        <v>65</v>
      </c>
      <c r="CL11" s="49">
        <v>0</v>
      </c>
      <c r="CM11" s="49">
        <v>323</v>
      </c>
      <c r="CN11" s="49">
        <v>627</v>
      </c>
      <c r="CO11" s="49">
        <v>950</v>
      </c>
      <c r="CP11" s="49">
        <v>10</v>
      </c>
      <c r="CQ11" s="51">
        <v>1015</v>
      </c>
      <c r="CR11" s="50">
        <f t="shared" si="4"/>
        <v>1.1941176470588235</v>
      </c>
      <c r="CS11" s="50">
        <f t="shared" si="5"/>
        <v>0.65105837075048112</v>
      </c>
      <c r="CT11" s="49">
        <v>15</v>
      </c>
      <c r="CU11" s="49">
        <v>52</v>
      </c>
      <c r="CV11" s="49">
        <v>20</v>
      </c>
      <c r="CW11" s="49">
        <v>22</v>
      </c>
      <c r="CX11" s="49">
        <v>0</v>
      </c>
      <c r="CY11" s="49">
        <v>85</v>
      </c>
      <c r="CZ11" s="49">
        <v>0</v>
      </c>
      <c r="DA11" s="49">
        <v>82</v>
      </c>
      <c r="DB11" s="49">
        <v>193</v>
      </c>
      <c r="DC11" s="49">
        <v>0</v>
      </c>
      <c r="DD11" s="51">
        <v>275</v>
      </c>
      <c r="DE11" s="49">
        <v>0</v>
      </c>
      <c r="DF11" s="49">
        <v>0</v>
      </c>
      <c r="DG11" s="49">
        <v>0</v>
      </c>
      <c r="DH11" s="49">
        <v>0</v>
      </c>
      <c r="DI11" s="51">
        <v>85</v>
      </c>
      <c r="DJ11" s="49">
        <v>0</v>
      </c>
      <c r="DK11" s="49">
        <v>0</v>
      </c>
      <c r="DL11" s="49">
        <v>0</v>
      </c>
      <c r="DM11" s="51">
        <v>0</v>
      </c>
      <c r="DN11" s="51">
        <v>275</v>
      </c>
      <c r="DO11" s="50">
        <f t="shared" si="6"/>
        <v>0.3235294117647059</v>
      </c>
      <c r="DP11" s="49">
        <v>0</v>
      </c>
      <c r="DQ11" s="49">
        <v>8</v>
      </c>
      <c r="DR11" s="49">
        <v>200</v>
      </c>
      <c r="DS11" s="49">
        <v>1</v>
      </c>
      <c r="DT11" s="49">
        <v>20</v>
      </c>
      <c r="DU11" s="49">
        <v>0</v>
      </c>
      <c r="DV11" s="49">
        <v>0</v>
      </c>
      <c r="DW11" s="49">
        <v>0</v>
      </c>
      <c r="DX11" s="49">
        <v>2</v>
      </c>
      <c r="DY11" s="49">
        <v>0</v>
      </c>
      <c r="DZ11" s="49">
        <v>545</v>
      </c>
      <c r="EA11" s="49"/>
      <c r="EB11" s="49">
        <v>349</v>
      </c>
    </row>
    <row r="12" spans="1:132" s="3" customFormat="1">
      <c r="A12" s="3" t="s">
        <v>103</v>
      </c>
      <c r="B12" s="3" t="s">
        <v>387</v>
      </c>
      <c r="C12" s="3" t="s">
        <v>289</v>
      </c>
      <c r="D12" s="35" t="s">
        <v>187</v>
      </c>
      <c r="E12" s="37">
        <v>777</v>
      </c>
      <c r="F12" s="37"/>
      <c r="G12" s="37">
        <v>80</v>
      </c>
      <c r="H12" s="36"/>
      <c r="I12" s="37"/>
      <c r="J12" s="36">
        <v>784</v>
      </c>
      <c r="K12" s="36">
        <v>38</v>
      </c>
      <c r="L12" s="36">
        <v>800</v>
      </c>
      <c r="M12" s="38">
        <f t="shared" si="7"/>
        <v>1.0204081632653061</v>
      </c>
      <c r="N12" s="39">
        <v>43647</v>
      </c>
      <c r="O12" s="39">
        <v>44012</v>
      </c>
      <c r="P12" s="40">
        <v>0</v>
      </c>
      <c r="Q12" s="40">
        <v>18</v>
      </c>
      <c r="R12" s="40">
        <v>8</v>
      </c>
      <c r="S12" s="40">
        <v>26</v>
      </c>
      <c r="T12" s="40">
        <v>0</v>
      </c>
      <c r="U12" s="40">
        <v>26</v>
      </c>
      <c r="V12" s="40">
        <v>0</v>
      </c>
      <c r="W12" s="40">
        <v>9</v>
      </c>
      <c r="X12" s="41">
        <v>25650</v>
      </c>
      <c r="Y12" s="42">
        <f t="shared" si="0"/>
        <v>32.716836734693878</v>
      </c>
      <c r="Z12" s="41">
        <v>0</v>
      </c>
      <c r="AA12" s="41">
        <v>0</v>
      </c>
      <c r="AB12" s="41">
        <v>0</v>
      </c>
      <c r="AC12" s="41">
        <v>8415</v>
      </c>
      <c r="AD12" s="41">
        <v>8415</v>
      </c>
      <c r="AE12" s="41">
        <v>34065</v>
      </c>
      <c r="AF12" s="41">
        <v>0</v>
      </c>
      <c r="AG12" s="41">
        <v>34065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3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5">
        <v>1946</v>
      </c>
      <c r="AY12" s="45">
        <v>476</v>
      </c>
      <c r="AZ12" s="45">
        <v>276</v>
      </c>
      <c r="BA12" s="45">
        <v>2698</v>
      </c>
      <c r="BB12" s="46">
        <f t="shared" si="1"/>
        <v>3.4413265306122449</v>
      </c>
      <c r="BC12" s="45">
        <v>21493</v>
      </c>
      <c r="BD12" s="45">
        <v>1644</v>
      </c>
      <c r="BE12" s="45">
        <v>23137</v>
      </c>
      <c r="BF12" s="45">
        <v>5859</v>
      </c>
      <c r="BG12" s="45">
        <v>34065</v>
      </c>
      <c r="BH12" s="45">
        <v>31694</v>
      </c>
      <c r="BI12" s="45">
        <v>0</v>
      </c>
      <c r="BJ12" s="45">
        <v>0</v>
      </c>
      <c r="BK12" s="48">
        <v>3235</v>
      </c>
      <c r="BL12" s="48">
        <v>3478</v>
      </c>
      <c r="BM12" s="48">
        <v>6713</v>
      </c>
      <c r="BN12" s="48">
        <v>16598</v>
      </c>
      <c r="BO12" s="47">
        <v>777</v>
      </c>
      <c r="BP12" s="47">
        <v>272</v>
      </c>
      <c r="BQ12" s="48">
        <v>1049</v>
      </c>
      <c r="BR12" s="47">
        <v>155</v>
      </c>
      <c r="BS12" s="47">
        <v>27</v>
      </c>
      <c r="BT12" s="47">
        <v>182</v>
      </c>
      <c r="BU12" s="48">
        <v>9097</v>
      </c>
      <c r="BV12" s="48">
        <v>33639</v>
      </c>
      <c r="BW12" s="47">
        <v>2</v>
      </c>
      <c r="BX12" s="47">
        <v>0</v>
      </c>
      <c r="BY12" s="47">
        <v>2</v>
      </c>
      <c r="BZ12" s="47">
        <v>51</v>
      </c>
      <c r="CA12" s="49"/>
      <c r="CB12" s="49"/>
      <c r="CC12" s="49">
        <v>290</v>
      </c>
      <c r="CD12" s="50">
        <f t="shared" si="2"/>
        <v>0.36989795918367346</v>
      </c>
      <c r="CE12" s="51">
        <v>1838</v>
      </c>
      <c r="CF12" s="52" t="s">
        <v>489</v>
      </c>
      <c r="CG12" s="50">
        <f t="shared" si="3"/>
        <v>2.3443877551020407</v>
      </c>
      <c r="CH12" s="49">
        <v>150</v>
      </c>
      <c r="CI12" s="51">
        <v>1040</v>
      </c>
      <c r="CJ12" s="52" t="s">
        <v>488</v>
      </c>
      <c r="CK12" s="49">
        <v>122</v>
      </c>
      <c r="CL12" s="49">
        <v>0</v>
      </c>
      <c r="CM12" s="49"/>
      <c r="CN12" s="49"/>
      <c r="CO12" s="51">
        <v>3957</v>
      </c>
      <c r="CP12" s="49">
        <v>0</v>
      </c>
      <c r="CQ12" s="51">
        <v>4079</v>
      </c>
      <c r="CR12" s="50">
        <f t="shared" si="4"/>
        <v>5.2028061224489797</v>
      </c>
      <c r="CS12" s="50">
        <f t="shared" si="5"/>
        <v>2.2192600652883567</v>
      </c>
      <c r="CT12" s="49">
        <v>128</v>
      </c>
      <c r="CU12" s="49">
        <v>309</v>
      </c>
      <c r="CV12" s="49">
        <v>10</v>
      </c>
      <c r="CW12" s="49">
        <v>24</v>
      </c>
      <c r="CX12" s="49">
        <v>0</v>
      </c>
      <c r="CY12" s="49">
        <v>34</v>
      </c>
      <c r="CZ12" s="49">
        <v>4</v>
      </c>
      <c r="DA12" s="49">
        <v>128</v>
      </c>
      <c r="DB12" s="49">
        <v>383</v>
      </c>
      <c r="DC12" s="49">
        <v>0</v>
      </c>
      <c r="DD12" s="51">
        <v>511</v>
      </c>
      <c r="DE12" s="49">
        <v>1</v>
      </c>
      <c r="DF12" s="49">
        <v>0</v>
      </c>
      <c r="DG12" s="49">
        <v>0</v>
      </c>
      <c r="DH12" s="49">
        <v>1</v>
      </c>
      <c r="DI12" s="51">
        <v>35</v>
      </c>
      <c r="DJ12" s="49">
        <v>4</v>
      </c>
      <c r="DK12" s="49">
        <v>0</v>
      </c>
      <c r="DL12" s="49">
        <v>0</v>
      </c>
      <c r="DM12" s="51">
        <v>4</v>
      </c>
      <c r="DN12" s="51">
        <v>515</v>
      </c>
      <c r="DO12" s="50">
        <f t="shared" si="6"/>
        <v>0.65688775510204078</v>
      </c>
      <c r="DP12" s="49">
        <v>38</v>
      </c>
      <c r="DQ12" s="49">
        <v>10</v>
      </c>
      <c r="DR12" s="49">
        <v>153</v>
      </c>
      <c r="DS12" s="49">
        <v>2</v>
      </c>
      <c r="DT12" s="49">
        <v>33</v>
      </c>
      <c r="DU12" s="49">
        <v>9</v>
      </c>
      <c r="DV12" s="49">
        <v>0</v>
      </c>
      <c r="DW12" s="49">
        <v>2</v>
      </c>
      <c r="DX12" s="49">
        <v>2</v>
      </c>
      <c r="DY12" s="49">
        <v>4</v>
      </c>
      <c r="DZ12" s="49">
        <v>102</v>
      </c>
      <c r="EA12" s="49">
        <v>416</v>
      </c>
      <c r="EB12" s="49">
        <v>714</v>
      </c>
    </row>
    <row r="13" spans="1:132" s="3" customFormat="1">
      <c r="A13" s="3" t="s">
        <v>113</v>
      </c>
      <c r="B13" s="3" t="s">
        <v>397</v>
      </c>
      <c r="C13" s="3" t="s">
        <v>285</v>
      </c>
      <c r="D13" s="35" t="s">
        <v>187</v>
      </c>
      <c r="E13" s="37">
        <v>504</v>
      </c>
      <c r="F13" s="37"/>
      <c r="G13" s="37">
        <v>112</v>
      </c>
      <c r="H13" s="36"/>
      <c r="I13" s="37"/>
      <c r="J13" s="36">
        <v>956</v>
      </c>
      <c r="K13" s="36">
        <v>36</v>
      </c>
      <c r="L13" s="37">
        <v>1250</v>
      </c>
      <c r="M13" s="38">
        <f t="shared" si="7"/>
        <v>1.3075313807531381</v>
      </c>
      <c r="N13" s="39">
        <v>43647</v>
      </c>
      <c r="O13" s="39">
        <v>44012</v>
      </c>
      <c r="P13" s="40">
        <v>0</v>
      </c>
      <c r="Q13" s="40">
        <v>24</v>
      </c>
      <c r="R13" s="40">
        <v>0</v>
      </c>
      <c r="S13" s="40">
        <v>24</v>
      </c>
      <c r="T13" s="40">
        <v>14</v>
      </c>
      <c r="U13" s="40">
        <v>38</v>
      </c>
      <c r="V13" s="40">
        <v>0</v>
      </c>
      <c r="W13" s="40">
        <v>7</v>
      </c>
      <c r="X13" s="41">
        <v>29335</v>
      </c>
      <c r="Y13" s="42">
        <f t="shared" si="0"/>
        <v>30.685146443514643</v>
      </c>
      <c r="Z13" s="41">
        <v>0</v>
      </c>
      <c r="AA13" s="41">
        <v>0</v>
      </c>
      <c r="AB13" s="41">
        <v>0</v>
      </c>
      <c r="AC13" s="41">
        <v>3440</v>
      </c>
      <c r="AD13" s="41">
        <v>3440</v>
      </c>
      <c r="AE13" s="41">
        <v>32775</v>
      </c>
      <c r="AF13" s="41">
        <v>0</v>
      </c>
      <c r="AG13" s="41">
        <v>32775</v>
      </c>
      <c r="AH13" s="41">
        <v>200</v>
      </c>
      <c r="AI13" s="41">
        <v>0</v>
      </c>
      <c r="AJ13" s="41">
        <v>0</v>
      </c>
      <c r="AK13" s="41">
        <v>200</v>
      </c>
      <c r="AL13" s="41">
        <v>0</v>
      </c>
      <c r="AM13" s="43">
        <v>0</v>
      </c>
      <c r="AN13" s="41">
        <v>0</v>
      </c>
      <c r="AO13" s="41">
        <v>0</v>
      </c>
      <c r="AP13" s="41">
        <v>883</v>
      </c>
      <c r="AQ13" s="41">
        <v>1083</v>
      </c>
      <c r="AR13" s="41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5">
        <v>5049</v>
      </c>
      <c r="AY13" s="45">
        <v>500</v>
      </c>
      <c r="AZ13" s="45">
        <v>1055</v>
      </c>
      <c r="BA13" s="45">
        <v>6604</v>
      </c>
      <c r="BB13" s="46">
        <f t="shared" si="1"/>
        <v>6.9079497907949792</v>
      </c>
      <c r="BC13" s="45">
        <v>23684</v>
      </c>
      <c r="BD13" s="45">
        <v>7715</v>
      </c>
      <c r="BE13" s="45">
        <v>31399</v>
      </c>
      <c r="BF13" s="45">
        <v>6794</v>
      </c>
      <c r="BG13" s="45">
        <v>32775</v>
      </c>
      <c r="BH13" s="45">
        <v>44797</v>
      </c>
      <c r="BI13" s="45">
        <v>733</v>
      </c>
      <c r="BJ13" s="45">
        <v>0</v>
      </c>
      <c r="BK13" s="47"/>
      <c r="BL13" s="47"/>
      <c r="BM13" s="48">
        <v>6576</v>
      </c>
      <c r="BN13" s="48">
        <v>11693</v>
      </c>
      <c r="BO13" s="47"/>
      <c r="BP13" s="47"/>
      <c r="BQ13" s="47">
        <v>697</v>
      </c>
      <c r="BR13" s="47"/>
      <c r="BS13" s="47"/>
      <c r="BT13" s="47">
        <v>230</v>
      </c>
      <c r="BU13" s="48">
        <v>7959</v>
      </c>
      <c r="BV13" s="48">
        <v>27155</v>
      </c>
      <c r="BW13" s="47">
        <v>4</v>
      </c>
      <c r="BX13" s="47">
        <v>2</v>
      </c>
      <c r="BY13" s="47">
        <v>6</v>
      </c>
      <c r="BZ13" s="47">
        <v>51</v>
      </c>
      <c r="CA13" s="49">
        <v>570</v>
      </c>
      <c r="CB13" s="49">
        <v>61</v>
      </c>
      <c r="CC13" s="49">
        <v>631</v>
      </c>
      <c r="CD13" s="50">
        <f t="shared" si="2"/>
        <v>0.66004184100418406</v>
      </c>
      <c r="CE13" s="51">
        <v>2926</v>
      </c>
      <c r="CF13" s="52" t="s">
        <v>489</v>
      </c>
      <c r="CG13" s="50">
        <f t="shared" si="3"/>
        <v>3.0606694560669454</v>
      </c>
      <c r="CH13" s="49">
        <v>117</v>
      </c>
      <c r="CI13" s="51">
        <v>1331</v>
      </c>
      <c r="CJ13" s="52" t="s">
        <v>489</v>
      </c>
      <c r="CK13" s="49">
        <v>982</v>
      </c>
      <c r="CL13" s="49">
        <v>46</v>
      </c>
      <c r="CM13" s="51">
        <v>2535</v>
      </c>
      <c r="CN13" s="51">
        <v>1339</v>
      </c>
      <c r="CO13" s="51">
        <v>3874</v>
      </c>
      <c r="CP13" s="49">
        <v>313</v>
      </c>
      <c r="CQ13" s="51">
        <v>4902</v>
      </c>
      <c r="CR13" s="50">
        <f t="shared" si="4"/>
        <v>5.1276150627615067</v>
      </c>
      <c r="CS13" s="50">
        <f t="shared" si="5"/>
        <v>1.6753246753246753</v>
      </c>
      <c r="CT13" s="49">
        <v>65</v>
      </c>
      <c r="CU13" s="49">
        <v>247</v>
      </c>
      <c r="CV13" s="49">
        <v>0</v>
      </c>
      <c r="CW13" s="49">
        <v>0</v>
      </c>
      <c r="CX13" s="49">
        <v>0</v>
      </c>
      <c r="CY13" s="49">
        <v>101</v>
      </c>
      <c r="CZ13" s="49">
        <v>6</v>
      </c>
      <c r="DA13" s="49"/>
      <c r="DB13" s="49"/>
      <c r="DC13" s="49"/>
      <c r="DD13" s="51">
        <v>678</v>
      </c>
      <c r="DE13" s="49">
        <v>2</v>
      </c>
      <c r="DF13" s="49">
        <v>0</v>
      </c>
      <c r="DG13" s="49">
        <v>0</v>
      </c>
      <c r="DH13" s="49">
        <v>2</v>
      </c>
      <c r="DI13" s="51">
        <v>103</v>
      </c>
      <c r="DJ13" s="49">
        <v>12</v>
      </c>
      <c r="DK13" s="49">
        <v>0</v>
      </c>
      <c r="DL13" s="49">
        <v>0</v>
      </c>
      <c r="DM13" s="51">
        <v>12</v>
      </c>
      <c r="DN13" s="51">
        <v>690</v>
      </c>
      <c r="DO13" s="50">
        <f t="shared" si="6"/>
        <v>0.72175732217573219</v>
      </c>
      <c r="DP13" s="49">
        <v>22</v>
      </c>
      <c r="DQ13" s="49">
        <v>0</v>
      </c>
      <c r="DR13" s="49">
        <v>0</v>
      </c>
      <c r="DS13" s="49">
        <v>103</v>
      </c>
      <c r="DT13" s="49">
        <v>100</v>
      </c>
      <c r="DU13" s="49">
        <v>10</v>
      </c>
      <c r="DV13" s="49">
        <v>0</v>
      </c>
      <c r="DW13" s="49">
        <v>0</v>
      </c>
      <c r="DX13" s="49">
        <v>2</v>
      </c>
      <c r="DY13" s="49">
        <v>0</v>
      </c>
      <c r="DZ13" s="49">
        <v>123</v>
      </c>
      <c r="EA13" s="49">
        <v>112</v>
      </c>
      <c r="EB13" s="51">
        <v>1900</v>
      </c>
    </row>
    <row r="14" spans="1:132" s="3" customFormat="1">
      <c r="A14" s="3" t="s">
        <v>117</v>
      </c>
      <c r="B14" s="3" t="s">
        <v>117</v>
      </c>
      <c r="C14" s="3" t="s">
        <v>290</v>
      </c>
      <c r="D14" s="83" t="s">
        <v>188</v>
      </c>
      <c r="E14" s="37">
        <v>740</v>
      </c>
      <c r="F14" s="37"/>
      <c r="G14" s="37">
        <v>100</v>
      </c>
      <c r="H14" s="36"/>
      <c r="I14" s="37"/>
      <c r="J14" s="36">
        <v>628</v>
      </c>
      <c r="K14" s="36">
        <v>37</v>
      </c>
      <c r="L14" s="37">
        <v>4224</v>
      </c>
      <c r="M14" s="38">
        <f t="shared" si="7"/>
        <v>6.7261146496815289</v>
      </c>
      <c r="N14" s="39">
        <v>43647</v>
      </c>
      <c r="O14" s="39">
        <v>44012</v>
      </c>
      <c r="P14" s="40">
        <v>9</v>
      </c>
      <c r="Q14" s="40">
        <v>19</v>
      </c>
      <c r="R14" s="40">
        <v>0</v>
      </c>
      <c r="S14" s="40">
        <v>28</v>
      </c>
      <c r="T14" s="40">
        <v>9</v>
      </c>
      <c r="U14" s="40">
        <v>37</v>
      </c>
      <c r="V14" s="40">
        <v>0</v>
      </c>
      <c r="W14" s="40">
        <v>18</v>
      </c>
      <c r="X14" s="41">
        <v>12000</v>
      </c>
      <c r="Y14" s="42">
        <f t="shared" si="0"/>
        <v>19.108280254777071</v>
      </c>
      <c r="Z14" s="41">
        <v>0</v>
      </c>
      <c r="AA14" s="41">
        <v>0</v>
      </c>
      <c r="AB14" s="41">
        <v>0</v>
      </c>
      <c r="AC14" s="41">
        <v>29290</v>
      </c>
      <c r="AD14" s="41">
        <v>29290</v>
      </c>
      <c r="AE14" s="41">
        <v>41290</v>
      </c>
      <c r="AF14" s="41">
        <v>15750</v>
      </c>
      <c r="AG14" s="41">
        <v>57040</v>
      </c>
      <c r="AH14" s="53"/>
      <c r="AI14" s="53"/>
      <c r="AJ14" s="53"/>
      <c r="AK14" s="41">
        <v>0</v>
      </c>
      <c r="AL14" s="53"/>
      <c r="AM14" s="53"/>
      <c r="AN14" s="41">
        <v>0</v>
      </c>
      <c r="AO14" s="41">
        <v>0</v>
      </c>
      <c r="AP14" s="41">
        <v>0</v>
      </c>
      <c r="AQ14" s="41">
        <v>0</v>
      </c>
      <c r="AR14" s="41">
        <v>1400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5">
        <v>3681</v>
      </c>
      <c r="AY14" s="45">
        <v>376</v>
      </c>
      <c r="AZ14" s="45">
        <v>669</v>
      </c>
      <c r="BA14" s="45">
        <v>4726</v>
      </c>
      <c r="BB14" s="46">
        <f t="shared" si="1"/>
        <v>7.5254777070063694</v>
      </c>
      <c r="BC14" s="45">
        <v>33730</v>
      </c>
      <c r="BD14" s="45">
        <v>2625</v>
      </c>
      <c r="BE14" s="45">
        <v>36355</v>
      </c>
      <c r="BF14" s="45">
        <v>17655</v>
      </c>
      <c r="BG14" s="45">
        <v>57040</v>
      </c>
      <c r="BH14" s="45">
        <v>58736</v>
      </c>
      <c r="BI14" s="45">
        <v>0</v>
      </c>
      <c r="BJ14" s="45">
        <v>0</v>
      </c>
      <c r="BK14" s="48">
        <v>6440</v>
      </c>
      <c r="BL14" s="48">
        <v>3892</v>
      </c>
      <c r="BM14" s="48">
        <v>10332</v>
      </c>
      <c r="BN14" s="48">
        <v>16598</v>
      </c>
      <c r="BO14" s="47">
        <v>590</v>
      </c>
      <c r="BP14" s="47">
        <v>288</v>
      </c>
      <c r="BQ14" s="47">
        <v>878</v>
      </c>
      <c r="BR14" s="47">
        <v>224</v>
      </c>
      <c r="BS14" s="47">
        <v>23</v>
      </c>
      <c r="BT14" s="47">
        <v>247</v>
      </c>
      <c r="BU14" s="48">
        <v>9097</v>
      </c>
      <c r="BV14" s="48">
        <v>37152</v>
      </c>
      <c r="BW14" s="47">
        <v>18</v>
      </c>
      <c r="BX14" s="47">
        <v>1</v>
      </c>
      <c r="BY14" s="47">
        <v>19</v>
      </c>
      <c r="BZ14" s="47">
        <v>52</v>
      </c>
      <c r="CA14" s="49"/>
      <c r="CB14" s="49"/>
      <c r="CC14" s="49">
        <v>501</v>
      </c>
      <c r="CD14" s="50">
        <f t="shared" si="2"/>
        <v>0.79777070063694266</v>
      </c>
      <c r="CE14" s="51">
        <v>6956</v>
      </c>
      <c r="CF14" s="52" t="s">
        <v>489</v>
      </c>
      <c r="CG14" s="50">
        <f t="shared" si="3"/>
        <v>11.076433121019109</v>
      </c>
      <c r="CH14" s="49">
        <v>97</v>
      </c>
      <c r="CI14" s="49">
        <v>122</v>
      </c>
      <c r="CJ14" s="52" t="s">
        <v>488</v>
      </c>
      <c r="CK14" s="51">
        <v>1073</v>
      </c>
      <c r="CL14" s="49">
        <v>14</v>
      </c>
      <c r="CM14" s="51">
        <v>3300</v>
      </c>
      <c r="CN14" s="49">
        <v>2265</v>
      </c>
      <c r="CO14" s="51">
        <v>5565</v>
      </c>
      <c r="CP14" s="49">
        <v>0</v>
      </c>
      <c r="CQ14" s="51">
        <v>6652</v>
      </c>
      <c r="CR14" s="50">
        <f t="shared" si="4"/>
        <v>10.592356687898089</v>
      </c>
      <c r="CS14" s="50">
        <f t="shared" si="5"/>
        <v>0.95629672225416906</v>
      </c>
      <c r="CT14" s="49">
        <v>40</v>
      </c>
      <c r="CU14" s="49">
        <v>213</v>
      </c>
      <c r="CV14" s="49">
        <v>167</v>
      </c>
      <c r="CW14" s="49">
        <v>31</v>
      </c>
      <c r="CX14" s="49">
        <v>0</v>
      </c>
      <c r="CY14" s="49">
        <v>198</v>
      </c>
      <c r="CZ14" s="49">
        <v>14</v>
      </c>
      <c r="DA14" s="51">
        <v>2311</v>
      </c>
      <c r="DB14" s="49">
        <v>483</v>
      </c>
      <c r="DC14" s="49">
        <v>0</v>
      </c>
      <c r="DD14" s="51">
        <v>2794</v>
      </c>
      <c r="DE14" s="49">
        <v>23</v>
      </c>
      <c r="DF14" s="49">
        <v>0</v>
      </c>
      <c r="DG14" s="49">
        <v>0</v>
      </c>
      <c r="DH14" s="49">
        <v>23</v>
      </c>
      <c r="DI14" s="51">
        <v>221</v>
      </c>
      <c r="DJ14" s="49">
        <v>218</v>
      </c>
      <c r="DK14" s="49">
        <v>0</v>
      </c>
      <c r="DL14" s="49">
        <v>0</v>
      </c>
      <c r="DM14" s="51">
        <v>218</v>
      </c>
      <c r="DN14" s="51">
        <v>3012</v>
      </c>
      <c r="DO14" s="50">
        <f t="shared" si="6"/>
        <v>4.7961783439490446</v>
      </c>
      <c r="DP14" s="49">
        <v>134</v>
      </c>
      <c r="DQ14" s="49">
        <v>2</v>
      </c>
      <c r="DR14" s="49">
        <v>168</v>
      </c>
      <c r="DS14" s="49">
        <v>4</v>
      </c>
      <c r="DT14" s="49">
        <v>109</v>
      </c>
      <c r="DU14" s="49">
        <v>48</v>
      </c>
      <c r="DV14" s="49">
        <v>0</v>
      </c>
      <c r="DW14" s="49">
        <v>8</v>
      </c>
      <c r="DX14" s="49">
        <v>3</v>
      </c>
      <c r="DY14" s="49">
        <v>74</v>
      </c>
      <c r="DZ14" s="49">
        <v>183</v>
      </c>
      <c r="EA14" s="49">
        <v>847</v>
      </c>
      <c r="EB14" s="51">
        <v>2274</v>
      </c>
    </row>
    <row r="15" spans="1:132" s="3" customFormat="1">
      <c r="A15" s="3" t="s">
        <v>126</v>
      </c>
      <c r="B15" s="3" t="s">
        <v>408</v>
      </c>
      <c r="C15" s="3" t="s">
        <v>291</v>
      </c>
      <c r="D15" s="35" t="s">
        <v>187</v>
      </c>
      <c r="E15" s="37">
        <v>736</v>
      </c>
      <c r="F15" s="37"/>
      <c r="G15" s="37"/>
      <c r="H15" s="36"/>
      <c r="I15" s="37"/>
      <c r="J15" s="36">
        <v>716</v>
      </c>
      <c r="K15" s="36">
        <v>52</v>
      </c>
      <c r="L15" s="36">
        <v>750</v>
      </c>
      <c r="M15" s="38">
        <f t="shared" si="7"/>
        <v>1.0474860335195531</v>
      </c>
      <c r="N15" s="39">
        <v>43466</v>
      </c>
      <c r="O15" s="39">
        <v>43830</v>
      </c>
      <c r="P15" s="40">
        <v>0</v>
      </c>
      <c r="Q15" s="40">
        <v>0</v>
      </c>
      <c r="R15" s="40">
        <v>10</v>
      </c>
      <c r="S15" s="40">
        <v>10</v>
      </c>
      <c r="T15" s="40">
        <v>6</v>
      </c>
      <c r="U15" s="40">
        <v>16</v>
      </c>
      <c r="V15" s="40">
        <v>0</v>
      </c>
      <c r="W15" s="40">
        <v>11</v>
      </c>
      <c r="X15" s="41">
        <v>1200</v>
      </c>
      <c r="Y15" s="42">
        <f t="shared" si="0"/>
        <v>1.6759776536312849</v>
      </c>
      <c r="Z15" s="41">
        <v>0</v>
      </c>
      <c r="AA15" s="41">
        <v>0</v>
      </c>
      <c r="AB15" s="41">
        <v>0</v>
      </c>
      <c r="AC15" s="41">
        <v>21638</v>
      </c>
      <c r="AD15" s="41">
        <v>21638</v>
      </c>
      <c r="AE15" s="41">
        <v>22838</v>
      </c>
      <c r="AF15" s="41">
        <v>0</v>
      </c>
      <c r="AG15" s="41">
        <v>22838</v>
      </c>
      <c r="AH15" s="41">
        <v>200</v>
      </c>
      <c r="AI15" s="41">
        <v>0</v>
      </c>
      <c r="AJ15" s="41">
        <v>0</v>
      </c>
      <c r="AK15" s="41">
        <v>200</v>
      </c>
      <c r="AL15" s="41">
        <v>0</v>
      </c>
      <c r="AM15" s="43">
        <v>0</v>
      </c>
      <c r="AN15" s="41">
        <v>0</v>
      </c>
      <c r="AO15" s="41">
        <v>0</v>
      </c>
      <c r="AP15" s="41">
        <v>0</v>
      </c>
      <c r="AQ15" s="41">
        <v>200</v>
      </c>
      <c r="AR15" s="41">
        <v>1900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5">
        <v>665</v>
      </c>
      <c r="AY15" s="45">
        <v>0</v>
      </c>
      <c r="AZ15" s="45">
        <v>370</v>
      </c>
      <c r="BA15" s="45">
        <v>1035</v>
      </c>
      <c r="BB15" s="46">
        <f t="shared" si="1"/>
        <v>1.4455307262569832</v>
      </c>
      <c r="BC15" s="45">
        <v>10119</v>
      </c>
      <c r="BD15" s="45">
        <v>820</v>
      </c>
      <c r="BE15" s="45">
        <v>10939</v>
      </c>
      <c r="BF15" s="45">
        <v>7773</v>
      </c>
      <c r="BG15" s="45">
        <v>22838</v>
      </c>
      <c r="BH15" s="45">
        <v>19747</v>
      </c>
      <c r="BI15" s="45">
        <v>0</v>
      </c>
      <c r="BJ15" s="45">
        <v>0</v>
      </c>
      <c r="BK15" s="48">
        <v>2370</v>
      </c>
      <c r="BL15" s="48">
        <v>2174</v>
      </c>
      <c r="BM15" s="48">
        <v>4544</v>
      </c>
      <c r="BN15" s="47">
        <v>0</v>
      </c>
      <c r="BO15" s="47">
        <v>525</v>
      </c>
      <c r="BP15" s="47">
        <v>116</v>
      </c>
      <c r="BQ15" s="47">
        <v>641</v>
      </c>
      <c r="BR15" s="47">
        <v>414</v>
      </c>
      <c r="BS15" s="47">
        <v>40</v>
      </c>
      <c r="BT15" s="47">
        <v>454</v>
      </c>
      <c r="BU15" s="47">
        <v>0</v>
      </c>
      <c r="BV15" s="48">
        <v>5639</v>
      </c>
      <c r="BW15" s="47">
        <v>2</v>
      </c>
      <c r="BX15" s="47">
        <v>0</v>
      </c>
      <c r="BY15" s="47">
        <v>2</v>
      </c>
      <c r="BZ15" s="47">
        <v>51</v>
      </c>
      <c r="CA15" s="49">
        <v>337</v>
      </c>
      <c r="CB15" s="49">
        <v>157</v>
      </c>
      <c r="CC15" s="49">
        <v>494</v>
      </c>
      <c r="CD15" s="50">
        <f t="shared" si="2"/>
        <v>0.68994413407821231</v>
      </c>
      <c r="CE15" s="49">
        <v>472</v>
      </c>
      <c r="CF15" s="52" t="s">
        <v>489</v>
      </c>
      <c r="CG15" s="50">
        <f t="shared" si="3"/>
        <v>0.65921787709497204</v>
      </c>
      <c r="CH15" s="52"/>
      <c r="CI15" s="49">
        <v>1</v>
      </c>
      <c r="CJ15" s="52" t="s">
        <v>489</v>
      </c>
      <c r="CK15" s="49">
        <v>0</v>
      </c>
      <c r="CL15" s="49">
        <v>0</v>
      </c>
      <c r="CM15" s="49">
        <v>626</v>
      </c>
      <c r="CN15" s="49">
        <v>216</v>
      </c>
      <c r="CO15" s="49">
        <v>842</v>
      </c>
      <c r="CP15" s="49">
        <v>0</v>
      </c>
      <c r="CQ15" s="49">
        <v>842</v>
      </c>
      <c r="CR15" s="50">
        <f t="shared" si="4"/>
        <v>1.1759776536312849</v>
      </c>
      <c r="CS15" s="50">
        <f t="shared" si="5"/>
        <v>1.7838983050847457</v>
      </c>
      <c r="CT15" s="49">
        <v>0</v>
      </c>
      <c r="CU15" s="49">
        <v>0</v>
      </c>
      <c r="CV15" s="49">
        <v>5</v>
      </c>
      <c r="CW15" s="49">
        <v>4</v>
      </c>
      <c r="CX15" s="49">
        <v>0</v>
      </c>
      <c r="CY15" s="49">
        <v>9</v>
      </c>
      <c r="CZ15" s="49">
        <v>0</v>
      </c>
      <c r="DA15" s="49">
        <v>104</v>
      </c>
      <c r="DB15" s="49">
        <v>235</v>
      </c>
      <c r="DC15" s="49">
        <v>0</v>
      </c>
      <c r="DD15" s="51">
        <v>339</v>
      </c>
      <c r="DE15" s="49">
        <v>0</v>
      </c>
      <c r="DF15" s="49">
        <v>0</v>
      </c>
      <c r="DG15" s="49">
        <v>0</v>
      </c>
      <c r="DH15" s="49">
        <v>0</v>
      </c>
      <c r="DI15" s="51">
        <v>9</v>
      </c>
      <c r="DJ15" s="49">
        <v>0</v>
      </c>
      <c r="DK15" s="49">
        <v>0</v>
      </c>
      <c r="DL15" s="49">
        <v>0</v>
      </c>
      <c r="DM15" s="51">
        <v>0</v>
      </c>
      <c r="DN15" s="51">
        <v>595</v>
      </c>
      <c r="DO15" s="50">
        <f t="shared" si="6"/>
        <v>0.83100558659217882</v>
      </c>
      <c r="DP15" s="49">
        <v>6</v>
      </c>
      <c r="DQ15" s="49">
        <v>0</v>
      </c>
      <c r="DR15" s="49">
        <v>0</v>
      </c>
      <c r="DS15" s="49">
        <v>0</v>
      </c>
      <c r="DT15" s="49">
        <v>0</v>
      </c>
      <c r="DU15" s="49">
        <v>0</v>
      </c>
      <c r="DV15" s="49">
        <v>0</v>
      </c>
      <c r="DW15" s="49">
        <v>0</v>
      </c>
      <c r="DX15" s="49">
        <v>2</v>
      </c>
      <c r="DY15" s="49">
        <v>0</v>
      </c>
      <c r="DZ15" s="49">
        <v>44</v>
      </c>
      <c r="EA15" s="49">
        <v>503</v>
      </c>
      <c r="EB15" s="51">
        <v>4002</v>
      </c>
    </row>
    <row r="16" spans="1:132" s="3" customFormat="1">
      <c r="A16" s="3" t="s">
        <v>128</v>
      </c>
      <c r="B16" s="3" t="s">
        <v>410</v>
      </c>
      <c r="C16" s="3" t="s">
        <v>291</v>
      </c>
      <c r="D16" s="35" t="s">
        <v>189</v>
      </c>
      <c r="E16" s="37">
        <v>540</v>
      </c>
      <c r="F16" s="37"/>
      <c r="G16" s="37">
        <v>240</v>
      </c>
      <c r="H16" s="36"/>
      <c r="I16" s="37"/>
      <c r="J16" s="36">
        <v>684</v>
      </c>
      <c r="K16" s="36">
        <v>36</v>
      </c>
      <c r="L16" s="36">
        <v>924</v>
      </c>
      <c r="M16" s="38">
        <f t="shared" si="7"/>
        <v>1.3508771929824561</v>
      </c>
      <c r="N16" s="39">
        <v>43647</v>
      </c>
      <c r="O16" s="39">
        <v>44012</v>
      </c>
      <c r="P16" s="40">
        <v>0</v>
      </c>
      <c r="Q16" s="40">
        <v>15</v>
      </c>
      <c r="R16" s="40">
        <v>0</v>
      </c>
      <c r="S16" s="40">
        <v>15</v>
      </c>
      <c r="T16" s="40">
        <v>10</v>
      </c>
      <c r="U16" s="40">
        <v>25</v>
      </c>
      <c r="V16" s="40">
        <v>0</v>
      </c>
      <c r="W16" s="40">
        <v>1</v>
      </c>
      <c r="X16" s="41">
        <v>30969</v>
      </c>
      <c r="Y16" s="42">
        <f t="shared" si="0"/>
        <v>45.276315789473685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30969</v>
      </c>
      <c r="AF16" s="41">
        <v>0</v>
      </c>
      <c r="AG16" s="41">
        <v>30969</v>
      </c>
      <c r="AH16" s="41">
        <v>200</v>
      </c>
      <c r="AI16" s="41">
        <v>0</v>
      </c>
      <c r="AJ16" s="41">
        <v>0</v>
      </c>
      <c r="AK16" s="41">
        <v>200</v>
      </c>
      <c r="AL16" s="41">
        <v>0</v>
      </c>
      <c r="AM16" s="43">
        <v>0</v>
      </c>
      <c r="AN16" s="41">
        <v>0</v>
      </c>
      <c r="AO16" s="41">
        <v>0</v>
      </c>
      <c r="AP16" s="41">
        <v>0</v>
      </c>
      <c r="AQ16" s="41">
        <v>200</v>
      </c>
      <c r="AR16" s="41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5">
        <v>1940</v>
      </c>
      <c r="AY16" s="45">
        <v>375</v>
      </c>
      <c r="AZ16" s="45">
        <v>649</v>
      </c>
      <c r="BA16" s="45">
        <v>2964</v>
      </c>
      <c r="BB16" s="46">
        <f t="shared" si="1"/>
        <v>4.333333333333333</v>
      </c>
      <c r="BC16" s="45">
        <v>20061</v>
      </c>
      <c r="BD16" s="45">
        <v>1110</v>
      </c>
      <c r="BE16" s="45">
        <v>21171</v>
      </c>
      <c r="BF16" s="45">
        <v>4071</v>
      </c>
      <c r="BG16" s="45">
        <v>30969</v>
      </c>
      <c r="BH16" s="45">
        <v>28206</v>
      </c>
      <c r="BI16" s="45">
        <v>0</v>
      </c>
      <c r="BJ16" s="45">
        <v>0</v>
      </c>
      <c r="BK16" s="47"/>
      <c r="BL16" s="47"/>
      <c r="BM16" s="48">
        <v>11281</v>
      </c>
      <c r="BN16" s="47">
        <v>841</v>
      </c>
      <c r="BO16" s="47"/>
      <c r="BP16" s="47"/>
      <c r="BQ16" s="48">
        <v>1350</v>
      </c>
      <c r="BR16" s="47">
        <v>0</v>
      </c>
      <c r="BS16" s="47">
        <v>0</v>
      </c>
      <c r="BT16" s="47">
        <v>0</v>
      </c>
      <c r="BU16" s="47">
        <v>10741</v>
      </c>
      <c r="BV16" s="48">
        <v>24213</v>
      </c>
      <c r="BW16" s="47">
        <v>3</v>
      </c>
      <c r="BX16" s="47">
        <v>0</v>
      </c>
      <c r="BY16" s="47">
        <v>3</v>
      </c>
      <c r="BZ16" s="47">
        <v>51</v>
      </c>
      <c r="CA16" s="49"/>
      <c r="CB16" s="49"/>
      <c r="CC16" s="49">
        <v>469</v>
      </c>
      <c r="CD16" s="50">
        <f t="shared" si="2"/>
        <v>0.68567251461988299</v>
      </c>
      <c r="CE16" s="51">
        <v>1822</v>
      </c>
      <c r="CF16" s="52" t="s">
        <v>489</v>
      </c>
      <c r="CG16" s="50">
        <f t="shared" si="3"/>
        <v>2.6637426900584797</v>
      </c>
      <c r="CH16" s="49">
        <v>8</v>
      </c>
      <c r="CI16" s="49">
        <v>110</v>
      </c>
      <c r="CJ16" s="52" t="s">
        <v>488</v>
      </c>
      <c r="CK16" s="49">
        <v>51</v>
      </c>
      <c r="CL16" s="49">
        <v>0</v>
      </c>
      <c r="CM16" s="49"/>
      <c r="CN16" s="49"/>
      <c r="CO16" s="51">
        <v>3528</v>
      </c>
      <c r="CP16" s="49">
        <v>0</v>
      </c>
      <c r="CQ16" s="51">
        <v>3579</v>
      </c>
      <c r="CR16" s="50">
        <f t="shared" si="4"/>
        <v>5.2324561403508776</v>
      </c>
      <c r="CS16" s="50">
        <f t="shared" si="5"/>
        <v>1.964324917672887</v>
      </c>
      <c r="CT16" s="49">
        <v>9</v>
      </c>
      <c r="CU16" s="49">
        <v>29</v>
      </c>
      <c r="CV16" s="49">
        <v>3</v>
      </c>
      <c r="CW16" s="49">
        <v>0</v>
      </c>
      <c r="CX16" s="49">
        <v>0</v>
      </c>
      <c r="CY16" s="49">
        <v>24</v>
      </c>
      <c r="CZ16" s="49">
        <v>2</v>
      </c>
      <c r="DA16" s="49"/>
      <c r="DB16" s="49"/>
      <c r="DC16" s="49"/>
      <c r="DD16" s="51">
        <v>420</v>
      </c>
      <c r="DE16" s="49">
        <v>0</v>
      </c>
      <c r="DF16" s="49">
        <v>0</v>
      </c>
      <c r="DG16" s="49">
        <v>0</v>
      </c>
      <c r="DH16" s="49">
        <v>0</v>
      </c>
      <c r="DI16" s="51">
        <v>24</v>
      </c>
      <c r="DJ16" s="49">
        <v>0</v>
      </c>
      <c r="DK16" s="49">
        <v>0</v>
      </c>
      <c r="DL16" s="49">
        <v>0</v>
      </c>
      <c r="DM16" s="51">
        <v>0</v>
      </c>
      <c r="DN16" s="51">
        <v>420</v>
      </c>
      <c r="DO16" s="50">
        <f t="shared" si="6"/>
        <v>0.61403508771929827</v>
      </c>
      <c r="DP16" s="49">
        <v>5</v>
      </c>
      <c r="DQ16" s="49">
        <v>0</v>
      </c>
      <c r="DR16" s="49">
        <v>0</v>
      </c>
      <c r="DS16" s="49">
        <v>16</v>
      </c>
      <c r="DT16" s="49">
        <v>60</v>
      </c>
      <c r="DU16" s="49">
        <v>40</v>
      </c>
      <c r="DV16" s="49">
        <v>36</v>
      </c>
      <c r="DW16" s="49">
        <v>3</v>
      </c>
      <c r="DX16" s="49">
        <v>4</v>
      </c>
      <c r="DY16" s="49">
        <v>3</v>
      </c>
      <c r="DZ16" s="49">
        <v>218</v>
      </c>
      <c r="EA16" s="49">
        <v>260</v>
      </c>
      <c r="EB16" s="49"/>
    </row>
    <row r="17" spans="1:132" s="3" customFormat="1">
      <c r="A17" s="3" t="s">
        <v>132</v>
      </c>
      <c r="B17" s="3" t="s">
        <v>414</v>
      </c>
      <c r="C17" s="3" t="s">
        <v>289</v>
      </c>
      <c r="D17" s="35" t="s">
        <v>187</v>
      </c>
      <c r="E17" s="37">
        <v>520</v>
      </c>
      <c r="F17" s="37"/>
      <c r="G17" s="37"/>
      <c r="H17" s="36"/>
      <c r="I17" s="37"/>
      <c r="J17" s="36">
        <v>367</v>
      </c>
      <c r="K17" s="36">
        <v>52</v>
      </c>
      <c r="L17" s="36">
        <v>832</v>
      </c>
      <c r="M17" s="38">
        <f t="shared" si="7"/>
        <v>2.2670299727520438</v>
      </c>
      <c r="N17" s="39">
        <v>43466</v>
      </c>
      <c r="O17" s="39">
        <v>43830</v>
      </c>
      <c r="P17" s="40">
        <v>0</v>
      </c>
      <c r="Q17" s="40">
        <v>0</v>
      </c>
      <c r="R17" s="40">
        <v>5</v>
      </c>
      <c r="S17" s="40">
        <v>5</v>
      </c>
      <c r="T17" s="40">
        <v>0</v>
      </c>
      <c r="U17" s="40">
        <v>5</v>
      </c>
      <c r="V17" s="40">
        <v>0</v>
      </c>
      <c r="W17" s="40">
        <v>8</v>
      </c>
      <c r="X17" s="41">
        <v>4705</v>
      </c>
      <c r="Y17" s="42">
        <f t="shared" si="0"/>
        <v>12.820163487738419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4705</v>
      </c>
      <c r="AF17" s="41">
        <v>0</v>
      </c>
      <c r="AG17" s="41">
        <v>4705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3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5">
        <v>315</v>
      </c>
      <c r="AY17" s="45">
        <v>0</v>
      </c>
      <c r="AZ17" s="45">
        <v>0</v>
      </c>
      <c r="BA17" s="45">
        <v>315</v>
      </c>
      <c r="BB17" s="46">
        <f t="shared" si="1"/>
        <v>0.85831062670299729</v>
      </c>
      <c r="BC17" s="45"/>
      <c r="BD17" s="45"/>
      <c r="BE17" s="45">
        <v>3896</v>
      </c>
      <c r="BF17" s="45">
        <v>1951</v>
      </c>
      <c r="BG17" s="45">
        <v>4705</v>
      </c>
      <c r="BH17" s="45">
        <v>6162</v>
      </c>
      <c r="BI17" s="45">
        <v>0</v>
      </c>
      <c r="BJ17" s="45">
        <v>0</v>
      </c>
      <c r="BK17" s="47"/>
      <c r="BL17" s="47"/>
      <c r="BM17" s="48">
        <v>4375</v>
      </c>
      <c r="BN17" s="47">
        <v>11693</v>
      </c>
      <c r="BO17" s="47"/>
      <c r="BP17" s="47"/>
      <c r="BQ17" s="47">
        <v>280</v>
      </c>
      <c r="BR17" s="47">
        <v>0</v>
      </c>
      <c r="BS17" s="47">
        <v>0</v>
      </c>
      <c r="BT17" s="47">
        <v>0</v>
      </c>
      <c r="BU17" s="47">
        <v>7959</v>
      </c>
      <c r="BV17" s="48">
        <v>24307</v>
      </c>
      <c r="BW17" s="47">
        <v>0</v>
      </c>
      <c r="BX17" s="47">
        <v>0</v>
      </c>
      <c r="BY17" s="47">
        <v>0</v>
      </c>
      <c r="BZ17" s="47">
        <v>51</v>
      </c>
      <c r="CA17" s="49"/>
      <c r="CB17" s="49"/>
      <c r="CC17" s="49">
        <v>335</v>
      </c>
      <c r="CD17" s="50">
        <f t="shared" si="2"/>
        <v>0.91280653950953683</v>
      </c>
      <c r="CE17" s="49">
        <v>672</v>
      </c>
      <c r="CF17" s="52" t="s">
        <v>489</v>
      </c>
      <c r="CG17" s="50">
        <f t="shared" si="3"/>
        <v>1.8310626702997275</v>
      </c>
      <c r="CH17" s="49">
        <v>0</v>
      </c>
      <c r="CI17" s="49">
        <v>0</v>
      </c>
      <c r="CJ17" s="52" t="s">
        <v>489</v>
      </c>
      <c r="CK17" s="49">
        <v>0</v>
      </c>
      <c r="CL17" s="49">
        <v>0</v>
      </c>
      <c r="CM17" s="49">
        <v>92</v>
      </c>
      <c r="CN17" s="49">
        <v>154</v>
      </c>
      <c r="CO17" s="49">
        <v>246</v>
      </c>
      <c r="CP17" s="49">
        <v>0</v>
      </c>
      <c r="CQ17" s="49">
        <v>246</v>
      </c>
      <c r="CR17" s="50">
        <f t="shared" si="4"/>
        <v>0.67029972752043598</v>
      </c>
      <c r="CS17" s="50">
        <f t="shared" si="5"/>
        <v>0.36607142857142855</v>
      </c>
      <c r="CT17" s="49">
        <v>0</v>
      </c>
      <c r="CU17" s="49">
        <v>0</v>
      </c>
      <c r="CV17" s="49">
        <v>15</v>
      </c>
      <c r="CW17" s="49">
        <v>12</v>
      </c>
      <c r="CX17" s="49">
        <v>2</v>
      </c>
      <c r="CY17" s="49">
        <v>29</v>
      </c>
      <c r="CZ17" s="49">
        <v>6</v>
      </c>
      <c r="DA17" s="49">
        <v>62</v>
      </c>
      <c r="DB17" s="49">
        <v>255</v>
      </c>
      <c r="DC17" s="49">
        <v>5</v>
      </c>
      <c r="DD17" s="51">
        <v>322</v>
      </c>
      <c r="DE17" s="49">
        <v>0</v>
      </c>
      <c r="DF17" s="49">
        <v>0</v>
      </c>
      <c r="DG17" s="49">
        <v>0</v>
      </c>
      <c r="DH17" s="49">
        <v>0</v>
      </c>
      <c r="DI17" s="51">
        <v>29</v>
      </c>
      <c r="DJ17" s="49">
        <v>0</v>
      </c>
      <c r="DK17" s="49">
        <v>0</v>
      </c>
      <c r="DL17" s="49">
        <v>0</v>
      </c>
      <c r="DM17" s="51">
        <v>0</v>
      </c>
      <c r="DN17" s="51">
        <v>322</v>
      </c>
      <c r="DO17" s="50">
        <f t="shared" si="6"/>
        <v>0.87738419618528607</v>
      </c>
      <c r="DP17" s="49">
        <v>0</v>
      </c>
      <c r="DQ17" s="49">
        <v>0</v>
      </c>
      <c r="DR17" s="49">
        <v>0</v>
      </c>
      <c r="DS17" s="49">
        <v>0</v>
      </c>
      <c r="DT17" s="49">
        <v>0</v>
      </c>
      <c r="DU17" s="49">
        <v>0</v>
      </c>
      <c r="DV17" s="49">
        <v>0</v>
      </c>
      <c r="DW17" s="49">
        <v>0</v>
      </c>
      <c r="DX17" s="49">
        <v>1</v>
      </c>
      <c r="DY17" s="49">
        <v>3</v>
      </c>
      <c r="DZ17" s="49">
        <v>28</v>
      </c>
      <c r="EA17" s="49">
        <v>0</v>
      </c>
      <c r="EB17" s="49"/>
    </row>
    <row r="18" spans="1:132" s="3" customFormat="1">
      <c r="A18" s="3" t="s">
        <v>133</v>
      </c>
      <c r="B18" s="3" t="s">
        <v>415</v>
      </c>
      <c r="C18" s="3" t="s">
        <v>287</v>
      </c>
      <c r="D18" s="35" t="s">
        <v>187</v>
      </c>
      <c r="E18" s="37">
        <v>649</v>
      </c>
      <c r="F18" s="37"/>
      <c r="G18" s="37">
        <v>266</v>
      </c>
      <c r="H18" s="36"/>
      <c r="I18" s="37"/>
      <c r="J18" s="36">
        <v>744</v>
      </c>
      <c r="K18" s="36">
        <v>38</v>
      </c>
      <c r="L18" s="36">
        <v>690</v>
      </c>
      <c r="M18" s="38">
        <f t="shared" si="7"/>
        <v>0.92741935483870963</v>
      </c>
      <c r="N18" s="39">
        <v>43647</v>
      </c>
      <c r="O18" s="39">
        <v>44012</v>
      </c>
      <c r="P18" s="40">
        <v>0</v>
      </c>
      <c r="Q18" s="40">
        <v>15</v>
      </c>
      <c r="R18" s="40">
        <v>8</v>
      </c>
      <c r="S18" s="40">
        <v>23</v>
      </c>
      <c r="T18" s="40">
        <v>0</v>
      </c>
      <c r="U18" s="40">
        <v>23</v>
      </c>
      <c r="V18" s="40">
        <v>0</v>
      </c>
      <c r="W18" s="40">
        <v>14</v>
      </c>
      <c r="X18" s="41">
        <v>30800</v>
      </c>
      <c r="Y18" s="42">
        <f t="shared" si="0"/>
        <v>41.397849462365592</v>
      </c>
      <c r="Z18" s="41">
        <v>0</v>
      </c>
      <c r="AA18" s="41">
        <v>0</v>
      </c>
      <c r="AB18" s="41">
        <v>0</v>
      </c>
      <c r="AC18" s="41">
        <v>3675</v>
      </c>
      <c r="AD18" s="41">
        <v>3675</v>
      </c>
      <c r="AE18" s="41">
        <v>34475</v>
      </c>
      <c r="AF18" s="41">
        <v>0</v>
      </c>
      <c r="AG18" s="41">
        <v>34475</v>
      </c>
      <c r="AH18" s="41">
        <v>250</v>
      </c>
      <c r="AI18" s="41">
        <v>0</v>
      </c>
      <c r="AJ18" s="41">
        <v>0</v>
      </c>
      <c r="AK18" s="41">
        <v>250</v>
      </c>
      <c r="AL18" s="41">
        <v>0</v>
      </c>
      <c r="AM18" s="43">
        <v>0</v>
      </c>
      <c r="AN18" s="41">
        <v>0</v>
      </c>
      <c r="AO18" s="41">
        <v>0</v>
      </c>
      <c r="AP18" s="41">
        <v>0</v>
      </c>
      <c r="AQ18" s="41">
        <v>250</v>
      </c>
      <c r="AR18" s="41">
        <v>675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5">
        <v>3826</v>
      </c>
      <c r="AY18" s="45">
        <v>284</v>
      </c>
      <c r="AZ18" s="45">
        <v>36</v>
      </c>
      <c r="BA18" s="45">
        <v>4146</v>
      </c>
      <c r="BB18" s="46">
        <f t="shared" si="1"/>
        <v>5.57258064516129</v>
      </c>
      <c r="BC18" s="45">
        <v>19776</v>
      </c>
      <c r="BD18" s="45">
        <v>2550</v>
      </c>
      <c r="BE18" s="45">
        <v>22326</v>
      </c>
      <c r="BF18" s="45">
        <v>7183</v>
      </c>
      <c r="BG18" s="45">
        <v>34475</v>
      </c>
      <c r="BH18" s="45">
        <v>33655</v>
      </c>
      <c r="BI18" s="45">
        <v>0</v>
      </c>
      <c r="BJ18" s="45">
        <v>0</v>
      </c>
      <c r="BK18" s="48">
        <v>3662</v>
      </c>
      <c r="BL18" s="48">
        <v>2849</v>
      </c>
      <c r="BM18" s="48">
        <v>6511</v>
      </c>
      <c r="BN18" s="48">
        <v>14167</v>
      </c>
      <c r="BO18" s="47">
        <v>347</v>
      </c>
      <c r="BP18" s="47">
        <v>125</v>
      </c>
      <c r="BQ18" s="47">
        <v>472</v>
      </c>
      <c r="BR18" s="47">
        <v>122</v>
      </c>
      <c r="BS18" s="47">
        <v>57</v>
      </c>
      <c r="BT18" s="47">
        <v>179</v>
      </c>
      <c r="BU18" s="48">
        <v>8367</v>
      </c>
      <c r="BV18" s="48">
        <v>29696</v>
      </c>
      <c r="BW18" s="47">
        <v>10</v>
      </c>
      <c r="BX18" s="47">
        <v>1</v>
      </c>
      <c r="BY18" s="47">
        <v>11</v>
      </c>
      <c r="BZ18" s="47">
        <v>51</v>
      </c>
      <c r="CA18" s="49">
        <v>236</v>
      </c>
      <c r="CB18" s="49">
        <v>114</v>
      </c>
      <c r="CC18" s="49">
        <v>350</v>
      </c>
      <c r="CD18" s="50">
        <f t="shared" si="2"/>
        <v>0.47043010752688175</v>
      </c>
      <c r="CE18" s="49">
        <v>830</v>
      </c>
      <c r="CF18" s="52" t="s">
        <v>489</v>
      </c>
      <c r="CG18" s="50">
        <f t="shared" si="3"/>
        <v>1.1155913978494623</v>
      </c>
      <c r="CH18" s="49">
        <v>0</v>
      </c>
      <c r="CI18" s="49">
        <v>169</v>
      </c>
      <c r="CJ18" s="52" t="s">
        <v>489</v>
      </c>
      <c r="CK18" s="49">
        <v>606</v>
      </c>
      <c r="CL18" s="49">
        <v>9</v>
      </c>
      <c r="CM18" s="51">
        <v>1311</v>
      </c>
      <c r="CN18" s="49">
        <v>1550</v>
      </c>
      <c r="CO18" s="51">
        <v>2861</v>
      </c>
      <c r="CP18" s="49">
        <v>764</v>
      </c>
      <c r="CQ18" s="51">
        <v>3476</v>
      </c>
      <c r="CR18" s="50">
        <f t="shared" si="4"/>
        <v>4.672043010752688</v>
      </c>
      <c r="CS18" s="50">
        <f t="shared" si="5"/>
        <v>4.1879518072289157</v>
      </c>
      <c r="CT18" s="49">
        <v>44</v>
      </c>
      <c r="CU18" s="49">
        <v>44</v>
      </c>
      <c r="CV18" s="49">
        <v>12</v>
      </c>
      <c r="CW18" s="49">
        <v>14</v>
      </c>
      <c r="CX18" s="49">
        <v>0</v>
      </c>
      <c r="CY18" s="49">
        <v>26</v>
      </c>
      <c r="CZ18" s="49">
        <v>4</v>
      </c>
      <c r="DA18" s="49">
        <v>138</v>
      </c>
      <c r="DB18" s="49">
        <v>253</v>
      </c>
      <c r="DC18" s="49">
        <v>0</v>
      </c>
      <c r="DD18" s="51">
        <v>391</v>
      </c>
      <c r="DE18" s="49">
        <v>0</v>
      </c>
      <c r="DF18" s="49">
        <v>0</v>
      </c>
      <c r="DG18" s="49">
        <v>0</v>
      </c>
      <c r="DH18" s="49">
        <v>0</v>
      </c>
      <c r="DI18" s="51">
        <v>26</v>
      </c>
      <c r="DJ18" s="49">
        <v>0</v>
      </c>
      <c r="DK18" s="49">
        <v>0</v>
      </c>
      <c r="DL18" s="49">
        <v>0</v>
      </c>
      <c r="DM18" s="51">
        <v>0</v>
      </c>
      <c r="DN18" s="51">
        <v>391</v>
      </c>
      <c r="DO18" s="50">
        <f t="shared" si="6"/>
        <v>0.52553763440860213</v>
      </c>
      <c r="DP18" s="49">
        <v>5</v>
      </c>
      <c r="DQ18" s="49">
        <v>0</v>
      </c>
      <c r="DR18" s="49">
        <v>0</v>
      </c>
      <c r="DS18" s="49">
        <v>0</v>
      </c>
      <c r="DT18" s="49">
        <v>0</v>
      </c>
      <c r="DU18" s="49">
        <v>9</v>
      </c>
      <c r="DV18" s="49">
        <v>0</v>
      </c>
      <c r="DW18" s="49">
        <v>0</v>
      </c>
      <c r="DX18" s="49">
        <v>5</v>
      </c>
      <c r="DY18" s="49">
        <v>2</v>
      </c>
      <c r="DZ18" s="49">
        <v>111</v>
      </c>
      <c r="EA18" s="51">
        <v>1590</v>
      </c>
      <c r="EB18" s="51">
        <v>1437</v>
      </c>
    </row>
    <row r="19" spans="1:132" s="3" customFormat="1">
      <c r="A19" s="3" t="s">
        <v>140</v>
      </c>
      <c r="B19" s="3" t="s">
        <v>421</v>
      </c>
      <c r="C19" s="3" t="s">
        <v>289</v>
      </c>
      <c r="D19" s="35" t="s">
        <v>187</v>
      </c>
      <c r="E19" s="37">
        <v>1520</v>
      </c>
      <c r="F19" s="37"/>
      <c r="G19" s="37">
        <v>54</v>
      </c>
      <c r="H19" s="36"/>
      <c r="I19" s="37"/>
      <c r="J19" s="36">
        <v>726</v>
      </c>
      <c r="K19" s="36">
        <v>38</v>
      </c>
      <c r="L19" s="37">
        <v>7540</v>
      </c>
      <c r="M19" s="38">
        <f t="shared" si="7"/>
        <v>10.385674931129477</v>
      </c>
      <c r="N19" s="39">
        <v>43647</v>
      </c>
      <c r="O19" s="39">
        <v>44012</v>
      </c>
      <c r="P19" s="40">
        <v>0</v>
      </c>
      <c r="Q19" s="40">
        <v>0</v>
      </c>
      <c r="R19" s="40">
        <v>40</v>
      </c>
      <c r="S19" s="40">
        <v>40</v>
      </c>
      <c r="T19" s="40">
        <v>64</v>
      </c>
      <c r="U19" s="40">
        <v>104</v>
      </c>
      <c r="V19" s="40">
        <v>0</v>
      </c>
      <c r="W19" s="40">
        <v>3</v>
      </c>
      <c r="X19" s="41">
        <v>293502</v>
      </c>
      <c r="Y19" s="42">
        <f t="shared" si="0"/>
        <v>404.27272727272725</v>
      </c>
      <c r="Z19" s="41">
        <v>15</v>
      </c>
      <c r="AA19" s="41">
        <v>25</v>
      </c>
      <c r="AB19" s="41">
        <v>175</v>
      </c>
      <c r="AC19" s="41">
        <v>8572</v>
      </c>
      <c r="AD19" s="41">
        <v>8747</v>
      </c>
      <c r="AE19" s="41">
        <v>302249</v>
      </c>
      <c r="AF19" s="41">
        <v>0</v>
      </c>
      <c r="AG19" s="41">
        <v>302249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3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10800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5">
        <v>14985</v>
      </c>
      <c r="AY19" s="45">
        <v>3462</v>
      </c>
      <c r="AZ19" s="45">
        <v>13986</v>
      </c>
      <c r="BA19" s="45">
        <v>32433</v>
      </c>
      <c r="BB19" s="46">
        <f t="shared" si="1"/>
        <v>44.673553719008261</v>
      </c>
      <c r="BC19" s="45">
        <v>126407</v>
      </c>
      <c r="BD19" s="45">
        <v>57881</v>
      </c>
      <c r="BE19" s="45">
        <v>184288</v>
      </c>
      <c r="BF19" s="45">
        <v>76781</v>
      </c>
      <c r="BG19" s="45">
        <v>302249</v>
      </c>
      <c r="BH19" s="45">
        <v>293502</v>
      </c>
      <c r="BI19" s="45">
        <v>0</v>
      </c>
      <c r="BJ19" s="45">
        <v>21683</v>
      </c>
      <c r="BK19" s="47"/>
      <c r="BL19" s="47"/>
      <c r="BM19" s="48">
        <v>17050</v>
      </c>
      <c r="BN19" s="48">
        <v>17439</v>
      </c>
      <c r="BO19" s="47"/>
      <c r="BP19" s="47"/>
      <c r="BQ19" s="48">
        <v>1098</v>
      </c>
      <c r="BR19" s="47">
        <v>365</v>
      </c>
      <c r="BS19" s="47">
        <v>132</v>
      </c>
      <c r="BT19" s="47">
        <v>497</v>
      </c>
      <c r="BU19" s="48">
        <v>19827</v>
      </c>
      <c r="BV19" s="48">
        <v>55911</v>
      </c>
      <c r="BW19" s="47">
        <v>32</v>
      </c>
      <c r="BX19" s="47">
        <v>5</v>
      </c>
      <c r="BY19" s="47">
        <v>37</v>
      </c>
      <c r="BZ19" s="47">
        <v>51</v>
      </c>
      <c r="CA19" s="49"/>
      <c r="CB19" s="49"/>
      <c r="CC19" s="51">
        <v>1070</v>
      </c>
      <c r="CD19" s="50">
        <f t="shared" si="2"/>
        <v>1.4738292011019283</v>
      </c>
      <c r="CE19" s="51">
        <v>15244</v>
      </c>
      <c r="CF19" s="52" t="s">
        <v>488</v>
      </c>
      <c r="CG19" s="50">
        <f t="shared" si="3"/>
        <v>20.997245179063359</v>
      </c>
      <c r="CH19" s="49">
        <v>243</v>
      </c>
      <c r="CI19" s="51">
        <v>13229</v>
      </c>
      <c r="CJ19" s="52" t="s">
        <v>488</v>
      </c>
      <c r="CK19" s="51">
        <v>1129</v>
      </c>
      <c r="CL19" s="49">
        <v>0</v>
      </c>
      <c r="CM19" s="49"/>
      <c r="CN19" s="49"/>
      <c r="CO19" s="51">
        <v>24362</v>
      </c>
      <c r="CP19" s="49">
        <v>104</v>
      </c>
      <c r="CQ19" s="51">
        <v>25491</v>
      </c>
      <c r="CR19" s="50">
        <f t="shared" si="4"/>
        <v>35.111570247933884</v>
      </c>
      <c r="CS19" s="50">
        <f t="shared" si="5"/>
        <v>1.6721988979270532</v>
      </c>
      <c r="CT19" s="49">
        <v>193</v>
      </c>
      <c r="CU19" s="49">
        <v>194</v>
      </c>
      <c r="CV19" s="49">
        <v>155</v>
      </c>
      <c r="CW19" s="49">
        <v>110</v>
      </c>
      <c r="CX19" s="49">
        <v>7</v>
      </c>
      <c r="CY19" s="49">
        <v>272</v>
      </c>
      <c r="CZ19" s="49">
        <v>41</v>
      </c>
      <c r="DA19" s="51">
        <v>2880</v>
      </c>
      <c r="DB19" s="51">
        <v>2658</v>
      </c>
      <c r="DC19" s="49">
        <v>28</v>
      </c>
      <c r="DD19" s="51">
        <v>5566</v>
      </c>
      <c r="DE19" s="49">
        <v>0</v>
      </c>
      <c r="DF19" s="49">
        <v>3</v>
      </c>
      <c r="DG19" s="49">
        <v>0</v>
      </c>
      <c r="DH19" s="49">
        <v>3</v>
      </c>
      <c r="DI19" s="51">
        <v>275</v>
      </c>
      <c r="DJ19" s="49">
        <v>0</v>
      </c>
      <c r="DK19" s="49">
        <v>327</v>
      </c>
      <c r="DL19" s="49">
        <v>0</v>
      </c>
      <c r="DM19" s="51">
        <v>327</v>
      </c>
      <c r="DN19" s="51">
        <v>5893</v>
      </c>
      <c r="DO19" s="50">
        <f t="shared" si="6"/>
        <v>8.1170798898071617</v>
      </c>
      <c r="DP19" s="49">
        <v>85</v>
      </c>
      <c r="DQ19" s="49">
        <v>3</v>
      </c>
      <c r="DR19" s="49">
        <v>20</v>
      </c>
      <c r="DS19" s="49">
        <v>57</v>
      </c>
      <c r="DT19" s="49">
        <v>180</v>
      </c>
      <c r="DU19" s="49">
        <v>8</v>
      </c>
      <c r="DV19" s="49">
        <v>0</v>
      </c>
      <c r="DW19" s="49">
        <v>17</v>
      </c>
      <c r="DX19" s="49">
        <v>10</v>
      </c>
      <c r="DY19" s="49">
        <v>42</v>
      </c>
      <c r="DZ19" s="51">
        <v>6874</v>
      </c>
      <c r="EA19" s="51">
        <v>1572</v>
      </c>
      <c r="EB19" s="51">
        <v>6593</v>
      </c>
    </row>
    <row r="20" spans="1:132" s="3" customFormat="1">
      <c r="A20" s="3" t="s">
        <v>149</v>
      </c>
      <c r="B20" s="3" t="s">
        <v>429</v>
      </c>
      <c r="C20" s="3" t="s">
        <v>291</v>
      </c>
      <c r="D20" s="35" t="s">
        <v>189</v>
      </c>
      <c r="E20" s="37">
        <v>231</v>
      </c>
      <c r="F20" s="37"/>
      <c r="G20" s="37">
        <v>434</v>
      </c>
      <c r="H20" s="36"/>
      <c r="I20" s="37"/>
      <c r="J20" s="36">
        <v>964</v>
      </c>
      <c r="K20" s="36">
        <v>11</v>
      </c>
      <c r="L20" s="37">
        <v>1080</v>
      </c>
      <c r="M20" s="38">
        <f t="shared" si="7"/>
        <v>1.1203319502074689</v>
      </c>
      <c r="N20" s="39">
        <v>43831</v>
      </c>
      <c r="O20" s="39">
        <v>44196</v>
      </c>
      <c r="P20" s="40">
        <v>0</v>
      </c>
      <c r="Q20" s="40">
        <v>14</v>
      </c>
      <c r="R20" s="40">
        <v>7</v>
      </c>
      <c r="S20" s="40">
        <v>21</v>
      </c>
      <c r="T20" s="40">
        <v>0</v>
      </c>
      <c r="U20" s="40">
        <v>21</v>
      </c>
      <c r="V20" s="40">
        <v>0</v>
      </c>
      <c r="W20" s="40">
        <v>0</v>
      </c>
      <c r="X20" s="41">
        <v>25618</v>
      </c>
      <c r="Y20" s="42">
        <f t="shared" si="0"/>
        <v>26.574688796680498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25618</v>
      </c>
      <c r="AF20" s="41">
        <v>0</v>
      </c>
      <c r="AG20" s="41">
        <v>25618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3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5">
        <v>3461</v>
      </c>
      <c r="AY20" s="45">
        <v>318</v>
      </c>
      <c r="AZ20" s="45">
        <v>390</v>
      </c>
      <c r="BA20" s="45">
        <v>4169</v>
      </c>
      <c r="BB20" s="46">
        <f t="shared" si="1"/>
        <v>4.3246887966804977</v>
      </c>
      <c r="BC20" s="45">
        <v>16451</v>
      </c>
      <c r="BD20" s="45">
        <v>1258</v>
      </c>
      <c r="BE20" s="45">
        <v>17709</v>
      </c>
      <c r="BF20" s="45">
        <v>3174</v>
      </c>
      <c r="BG20" s="45">
        <v>25618</v>
      </c>
      <c r="BH20" s="45">
        <v>25052</v>
      </c>
      <c r="BI20" s="45">
        <v>0</v>
      </c>
      <c r="BJ20" s="45">
        <v>9162</v>
      </c>
      <c r="BK20" s="47"/>
      <c r="BL20" s="47"/>
      <c r="BM20" s="48">
        <v>10204</v>
      </c>
      <c r="BN20" s="48">
        <v>16598</v>
      </c>
      <c r="BO20" s="47"/>
      <c r="BP20" s="47"/>
      <c r="BQ20" s="47">
        <v>574</v>
      </c>
      <c r="BR20" s="47">
        <v>0</v>
      </c>
      <c r="BS20" s="47">
        <v>0</v>
      </c>
      <c r="BT20" s="47">
        <v>0</v>
      </c>
      <c r="BU20" s="48">
        <v>9097</v>
      </c>
      <c r="BV20" s="48">
        <v>36473</v>
      </c>
      <c r="BW20" s="47">
        <v>0</v>
      </c>
      <c r="BX20" s="47">
        <v>0</v>
      </c>
      <c r="BY20" s="47">
        <v>0</v>
      </c>
      <c r="BZ20" s="47">
        <v>51</v>
      </c>
      <c r="CA20" s="49"/>
      <c r="CB20" s="49"/>
      <c r="CC20" s="49">
        <v>540</v>
      </c>
      <c r="CD20" s="50">
        <f t="shared" si="2"/>
        <v>0.56016597510373445</v>
      </c>
      <c r="CE20" s="49">
        <v>197</v>
      </c>
      <c r="CF20" s="52" t="s">
        <v>489</v>
      </c>
      <c r="CG20" s="50">
        <f t="shared" si="3"/>
        <v>0.20435684647302904</v>
      </c>
      <c r="CH20" s="49">
        <v>0</v>
      </c>
      <c r="CI20" s="49">
        <v>33</v>
      </c>
      <c r="CJ20" s="52" t="s">
        <v>489</v>
      </c>
      <c r="CK20" s="49">
        <v>342</v>
      </c>
      <c r="CL20" s="49">
        <v>2</v>
      </c>
      <c r="CM20" s="49"/>
      <c r="CN20" s="49"/>
      <c r="CO20" s="51">
        <v>3754</v>
      </c>
      <c r="CP20" s="49">
        <v>122</v>
      </c>
      <c r="CQ20" s="51">
        <v>4098</v>
      </c>
      <c r="CR20" s="50">
        <f t="shared" si="4"/>
        <v>4.2510373443983402</v>
      </c>
      <c r="CS20" s="50">
        <f t="shared" si="5"/>
        <v>20.802030456852791</v>
      </c>
      <c r="CT20" s="49">
        <v>0</v>
      </c>
      <c r="CU20" s="49">
        <v>29</v>
      </c>
      <c r="CV20" s="49">
        <v>5</v>
      </c>
      <c r="CW20" s="49">
        <v>0</v>
      </c>
      <c r="CX20" s="49">
        <v>0</v>
      </c>
      <c r="CY20" s="49">
        <v>5</v>
      </c>
      <c r="CZ20" s="49">
        <v>0</v>
      </c>
      <c r="DA20" s="49">
        <v>35</v>
      </c>
      <c r="DB20" s="49">
        <v>0</v>
      </c>
      <c r="DC20" s="49">
        <v>0</v>
      </c>
      <c r="DD20" s="51">
        <v>35</v>
      </c>
      <c r="DE20" s="49">
        <v>0</v>
      </c>
      <c r="DF20" s="49">
        <v>0</v>
      </c>
      <c r="DG20" s="49">
        <v>0</v>
      </c>
      <c r="DH20" s="49">
        <v>0</v>
      </c>
      <c r="DI20" s="51">
        <v>5</v>
      </c>
      <c r="DJ20" s="49">
        <v>0</v>
      </c>
      <c r="DK20" s="49">
        <v>0</v>
      </c>
      <c r="DL20" s="49">
        <v>0</v>
      </c>
      <c r="DM20" s="51">
        <v>0</v>
      </c>
      <c r="DN20" s="51">
        <v>35</v>
      </c>
      <c r="DO20" s="50">
        <f t="shared" si="6"/>
        <v>3.6307053941908717E-2</v>
      </c>
      <c r="DP20" s="49">
        <v>1</v>
      </c>
      <c r="DQ20" s="49">
        <v>0</v>
      </c>
      <c r="DR20" s="49">
        <v>0</v>
      </c>
      <c r="DS20" s="49">
        <v>1</v>
      </c>
      <c r="DT20" s="49">
        <v>32</v>
      </c>
      <c r="DU20" s="49">
        <v>5</v>
      </c>
      <c r="DV20" s="49">
        <v>0</v>
      </c>
      <c r="DW20" s="49">
        <v>0</v>
      </c>
      <c r="DX20" s="49">
        <v>3</v>
      </c>
      <c r="DY20" s="49">
        <v>1</v>
      </c>
      <c r="DZ20" s="49">
        <v>123</v>
      </c>
      <c r="EA20" s="49">
        <v>21</v>
      </c>
      <c r="EB20" s="51">
        <v>2151</v>
      </c>
    </row>
    <row r="21" spans="1:132" s="3" customFormat="1">
      <c r="A21" s="3" t="s">
        <v>162</v>
      </c>
      <c r="B21" s="3" t="s">
        <v>439</v>
      </c>
      <c r="C21" s="3" t="s">
        <v>293</v>
      </c>
      <c r="D21" s="35" t="s">
        <v>187</v>
      </c>
      <c r="E21" s="37">
        <v>456</v>
      </c>
      <c r="F21" s="37"/>
      <c r="G21" s="37">
        <v>30</v>
      </c>
      <c r="H21" s="36"/>
      <c r="I21" s="37"/>
      <c r="J21" s="36">
        <v>832</v>
      </c>
      <c r="K21" s="36">
        <v>38</v>
      </c>
      <c r="L21" s="37">
        <v>2212</v>
      </c>
      <c r="M21" s="38">
        <f t="shared" si="7"/>
        <v>2.6586538461538463</v>
      </c>
      <c r="N21" s="39">
        <v>43647</v>
      </c>
      <c r="O21" s="39">
        <v>44012</v>
      </c>
      <c r="P21" s="40">
        <v>0</v>
      </c>
      <c r="Q21" s="40">
        <v>23</v>
      </c>
      <c r="R21" s="40">
        <v>9</v>
      </c>
      <c r="S21" s="40">
        <v>32</v>
      </c>
      <c r="T21" s="40">
        <v>0</v>
      </c>
      <c r="U21" s="40">
        <v>32</v>
      </c>
      <c r="V21" s="40">
        <v>0</v>
      </c>
      <c r="W21" s="40">
        <v>0</v>
      </c>
      <c r="X21" s="41">
        <v>39692</v>
      </c>
      <c r="Y21" s="42">
        <f t="shared" si="0"/>
        <v>47.706730769230766</v>
      </c>
      <c r="Z21" s="41">
        <v>0</v>
      </c>
      <c r="AA21" s="41">
        <v>0</v>
      </c>
      <c r="AB21" s="41">
        <v>0</v>
      </c>
      <c r="AC21" s="41">
        <v>15643</v>
      </c>
      <c r="AD21" s="41">
        <v>15643</v>
      </c>
      <c r="AE21" s="41">
        <v>55335</v>
      </c>
      <c r="AF21" s="41">
        <v>0</v>
      </c>
      <c r="AG21" s="41">
        <v>55335</v>
      </c>
      <c r="AH21" s="41">
        <v>200</v>
      </c>
      <c r="AI21" s="41">
        <v>0</v>
      </c>
      <c r="AJ21" s="41">
        <v>0</v>
      </c>
      <c r="AK21" s="41">
        <v>200</v>
      </c>
      <c r="AL21" s="41">
        <v>0</v>
      </c>
      <c r="AM21" s="43">
        <v>0</v>
      </c>
      <c r="AN21" s="41">
        <v>0</v>
      </c>
      <c r="AO21" s="41">
        <v>0</v>
      </c>
      <c r="AP21" s="41">
        <v>2000</v>
      </c>
      <c r="AQ21" s="41">
        <v>2200</v>
      </c>
      <c r="AR21" s="41">
        <v>1310</v>
      </c>
      <c r="AS21" s="44">
        <v>0</v>
      </c>
      <c r="AT21" s="44">
        <v>0</v>
      </c>
      <c r="AU21" s="44">
        <v>0</v>
      </c>
      <c r="AV21" s="44">
        <v>18753</v>
      </c>
      <c r="AW21" s="44">
        <v>18753</v>
      </c>
      <c r="AX21" s="45">
        <v>4752</v>
      </c>
      <c r="AY21" s="45">
        <v>900</v>
      </c>
      <c r="AZ21" s="45">
        <v>401</v>
      </c>
      <c r="BA21" s="45">
        <v>6053</v>
      </c>
      <c r="BB21" s="46">
        <f t="shared" si="1"/>
        <v>7.275240384615385</v>
      </c>
      <c r="BC21" s="45">
        <v>25690</v>
      </c>
      <c r="BD21" s="45">
        <v>1965</v>
      </c>
      <c r="BE21" s="45">
        <v>27655</v>
      </c>
      <c r="BF21" s="45">
        <v>10536</v>
      </c>
      <c r="BG21" s="45">
        <v>55335</v>
      </c>
      <c r="BH21" s="45">
        <v>44244</v>
      </c>
      <c r="BI21" s="45">
        <v>825</v>
      </c>
      <c r="BJ21" s="45">
        <v>0</v>
      </c>
      <c r="BK21" s="47"/>
      <c r="BL21" s="47"/>
      <c r="BM21" s="48">
        <v>7000</v>
      </c>
      <c r="BN21" s="47">
        <v>841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10741</v>
      </c>
      <c r="BV21" s="48">
        <v>18582</v>
      </c>
      <c r="BW21" s="47">
        <v>0</v>
      </c>
      <c r="BX21" s="47">
        <v>0</v>
      </c>
      <c r="BY21" s="47">
        <v>0</v>
      </c>
      <c r="BZ21" s="47">
        <v>51</v>
      </c>
      <c r="CA21" s="49"/>
      <c r="CB21" s="49"/>
      <c r="CC21" s="51">
        <v>1498</v>
      </c>
      <c r="CD21" s="50">
        <f t="shared" si="2"/>
        <v>1.8004807692307692</v>
      </c>
      <c r="CE21" s="51">
        <v>2000</v>
      </c>
      <c r="CF21" s="52" t="s">
        <v>488</v>
      </c>
      <c r="CG21" s="50">
        <f t="shared" si="3"/>
        <v>2.4038461538461537</v>
      </c>
      <c r="CH21" s="49">
        <v>0</v>
      </c>
      <c r="CI21" s="51">
        <v>1000</v>
      </c>
      <c r="CJ21" s="52" t="s">
        <v>488</v>
      </c>
      <c r="CK21" s="49">
        <v>0</v>
      </c>
      <c r="CL21" s="49">
        <v>2</v>
      </c>
      <c r="CM21" s="49"/>
      <c r="CN21" s="49"/>
      <c r="CO21" s="51">
        <v>1915</v>
      </c>
      <c r="CP21" s="49">
        <v>0</v>
      </c>
      <c r="CQ21" s="51">
        <v>1917</v>
      </c>
      <c r="CR21" s="50">
        <f t="shared" si="4"/>
        <v>2.3040865384615383</v>
      </c>
      <c r="CS21" s="50">
        <f t="shared" si="5"/>
        <v>0.95850000000000002</v>
      </c>
      <c r="CT21" s="49">
        <v>0</v>
      </c>
      <c r="CU21" s="49">
        <v>10</v>
      </c>
      <c r="CV21" s="49">
        <v>0</v>
      </c>
      <c r="CW21" s="49">
        <v>0</v>
      </c>
      <c r="CX21" s="49">
        <v>0</v>
      </c>
      <c r="CY21" s="49">
        <v>0</v>
      </c>
      <c r="CZ21" s="49">
        <v>0</v>
      </c>
      <c r="DA21" s="49">
        <v>0</v>
      </c>
      <c r="DB21" s="49">
        <v>100</v>
      </c>
      <c r="DC21" s="49">
        <v>0</v>
      </c>
      <c r="DD21" s="51">
        <v>100</v>
      </c>
      <c r="DE21" s="49">
        <v>0</v>
      </c>
      <c r="DF21" s="49">
        <v>0</v>
      </c>
      <c r="DG21" s="49">
        <v>0</v>
      </c>
      <c r="DH21" s="49">
        <v>0</v>
      </c>
      <c r="DI21" s="51">
        <v>0</v>
      </c>
      <c r="DJ21" s="49">
        <v>0</v>
      </c>
      <c r="DK21" s="49">
        <v>0</v>
      </c>
      <c r="DL21" s="49">
        <v>0</v>
      </c>
      <c r="DM21" s="51">
        <v>0</v>
      </c>
      <c r="DN21" s="51">
        <v>100</v>
      </c>
      <c r="DO21" s="50">
        <f t="shared" si="6"/>
        <v>0.1201923076923077</v>
      </c>
      <c r="DP21" s="49">
        <v>0</v>
      </c>
      <c r="DQ21" s="49">
        <v>0</v>
      </c>
      <c r="DR21" s="49">
        <v>0</v>
      </c>
      <c r="DS21" s="49">
        <v>0</v>
      </c>
      <c r="DT21" s="49">
        <v>0</v>
      </c>
      <c r="DU21" s="49">
        <v>0</v>
      </c>
      <c r="DV21" s="49">
        <v>0</v>
      </c>
      <c r="DW21" s="49">
        <v>0</v>
      </c>
      <c r="DX21" s="49">
        <v>4</v>
      </c>
      <c r="DY21" s="49">
        <v>0</v>
      </c>
      <c r="DZ21" s="49">
        <v>200</v>
      </c>
      <c r="EA21" s="49"/>
      <c r="EB21" s="49"/>
    </row>
    <row r="22" spans="1:132" s="3" customFormat="1">
      <c r="A22" s="3" t="s">
        <v>165</v>
      </c>
      <c r="B22" s="3" t="s">
        <v>442</v>
      </c>
      <c r="C22" s="3" t="s">
        <v>295</v>
      </c>
      <c r="D22" s="35" t="s">
        <v>187</v>
      </c>
      <c r="E22" s="37">
        <v>240</v>
      </c>
      <c r="F22" s="37"/>
      <c r="G22" s="37"/>
      <c r="H22" s="36"/>
      <c r="I22" s="37"/>
      <c r="J22" s="36">
        <v>683</v>
      </c>
      <c r="K22" s="36">
        <v>20</v>
      </c>
      <c r="L22" s="37">
        <v>1000</v>
      </c>
      <c r="M22" s="38">
        <f t="shared" si="7"/>
        <v>1.4641288433382138</v>
      </c>
      <c r="N22" s="39">
        <v>43466</v>
      </c>
      <c r="O22" s="39">
        <v>43830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12</v>
      </c>
      <c r="X22" s="41">
        <v>1800</v>
      </c>
      <c r="Y22" s="42">
        <f t="shared" si="0"/>
        <v>2.6354319180087846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1800</v>
      </c>
      <c r="AF22" s="41">
        <v>0</v>
      </c>
      <c r="AG22" s="41">
        <v>1800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3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5">
        <v>716</v>
      </c>
      <c r="AY22" s="45">
        <v>200</v>
      </c>
      <c r="AZ22" s="45">
        <v>175</v>
      </c>
      <c r="BA22" s="45">
        <v>1091</v>
      </c>
      <c r="BB22" s="46">
        <f t="shared" si="1"/>
        <v>1.5973645680819912</v>
      </c>
      <c r="BC22" s="45">
        <v>0</v>
      </c>
      <c r="BD22" s="45">
        <v>0</v>
      </c>
      <c r="BE22" s="45">
        <v>0</v>
      </c>
      <c r="BF22" s="45">
        <v>563</v>
      </c>
      <c r="BG22" s="45">
        <v>1800</v>
      </c>
      <c r="BH22" s="45">
        <v>1654</v>
      </c>
      <c r="BI22" s="45">
        <v>0</v>
      </c>
      <c r="BJ22" s="45">
        <v>0</v>
      </c>
      <c r="BK22" s="47"/>
      <c r="BL22" s="47"/>
      <c r="BM22" s="48">
        <v>6379</v>
      </c>
      <c r="BN22" s="48">
        <v>11693</v>
      </c>
      <c r="BO22" s="47"/>
      <c r="BP22" s="47"/>
      <c r="BQ22" s="47">
        <v>55</v>
      </c>
      <c r="BR22" s="47">
        <v>0</v>
      </c>
      <c r="BS22" s="47">
        <v>0</v>
      </c>
      <c r="BT22" s="47">
        <v>0</v>
      </c>
      <c r="BU22" s="48">
        <v>7959</v>
      </c>
      <c r="BV22" s="48">
        <v>26086</v>
      </c>
      <c r="BW22" s="47">
        <v>0</v>
      </c>
      <c r="BX22" s="47">
        <v>0</v>
      </c>
      <c r="BY22" s="47">
        <v>0</v>
      </c>
      <c r="BZ22" s="47">
        <v>51</v>
      </c>
      <c r="CA22" s="49"/>
      <c r="CB22" s="49"/>
      <c r="CC22" s="49">
        <v>275</v>
      </c>
      <c r="CD22" s="50">
        <f t="shared" si="2"/>
        <v>0.40263543191800877</v>
      </c>
      <c r="CE22" s="49">
        <v>188</v>
      </c>
      <c r="CF22" s="52" t="s">
        <v>489</v>
      </c>
      <c r="CG22" s="50">
        <f t="shared" si="3"/>
        <v>0.2752562225475842</v>
      </c>
      <c r="CH22" s="49">
        <v>0</v>
      </c>
      <c r="CI22" s="49">
        <v>0</v>
      </c>
      <c r="CJ22" s="52" t="s">
        <v>488</v>
      </c>
      <c r="CK22" s="49">
        <v>74</v>
      </c>
      <c r="CL22" s="49">
        <v>20</v>
      </c>
      <c r="CM22" s="49"/>
      <c r="CN22" s="49"/>
      <c r="CO22" s="49">
        <v>148</v>
      </c>
      <c r="CP22" s="49">
        <v>0</v>
      </c>
      <c r="CQ22" s="49">
        <v>242</v>
      </c>
      <c r="CR22" s="50">
        <f t="shared" si="4"/>
        <v>0.35431918008784774</v>
      </c>
      <c r="CS22" s="50">
        <f t="shared" si="5"/>
        <v>1.2872340425531914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4</v>
      </c>
      <c r="CZ22" s="49">
        <v>1</v>
      </c>
      <c r="DA22" s="49"/>
      <c r="DB22" s="49"/>
      <c r="DC22" s="49"/>
      <c r="DD22" s="51">
        <v>102</v>
      </c>
      <c r="DE22" s="49">
        <v>0</v>
      </c>
      <c r="DF22" s="49">
        <v>0</v>
      </c>
      <c r="DG22" s="49">
        <v>0</v>
      </c>
      <c r="DH22" s="49">
        <v>0</v>
      </c>
      <c r="DI22" s="51">
        <v>4</v>
      </c>
      <c r="DJ22" s="49">
        <v>0</v>
      </c>
      <c r="DK22" s="49">
        <v>0</v>
      </c>
      <c r="DL22" s="49">
        <v>0</v>
      </c>
      <c r="DM22" s="51">
        <v>0</v>
      </c>
      <c r="DN22" s="51">
        <v>102</v>
      </c>
      <c r="DO22" s="50">
        <f t="shared" si="6"/>
        <v>0.14934114202049781</v>
      </c>
      <c r="DP22" s="49">
        <v>1</v>
      </c>
      <c r="DQ22" s="49">
        <v>0</v>
      </c>
      <c r="DR22" s="49">
        <v>0</v>
      </c>
      <c r="DS22" s="49">
        <v>0</v>
      </c>
      <c r="DT22" s="49">
        <v>0</v>
      </c>
      <c r="DU22" s="49">
        <v>0</v>
      </c>
      <c r="DV22" s="49">
        <v>0</v>
      </c>
      <c r="DW22" s="49">
        <v>0</v>
      </c>
      <c r="DX22" s="49">
        <v>1</v>
      </c>
      <c r="DY22" s="49">
        <v>8</v>
      </c>
      <c r="DZ22" s="49">
        <v>30</v>
      </c>
      <c r="EA22" s="49"/>
      <c r="EB22" s="49">
        <v>216</v>
      </c>
    </row>
    <row r="23" spans="1:132" s="3" customFormat="1">
      <c r="A23" s="3" t="s">
        <v>169</v>
      </c>
      <c r="B23" s="3" t="s">
        <v>445</v>
      </c>
      <c r="C23" s="3" t="s">
        <v>283</v>
      </c>
      <c r="D23" s="35" t="s">
        <v>187</v>
      </c>
      <c r="E23" s="37">
        <v>294</v>
      </c>
      <c r="F23" s="37"/>
      <c r="G23" s="37">
        <v>224</v>
      </c>
      <c r="H23" s="36"/>
      <c r="I23" s="37"/>
      <c r="J23" s="36">
        <v>817</v>
      </c>
      <c r="K23" s="36">
        <v>42</v>
      </c>
      <c r="L23" s="37">
        <v>1036</v>
      </c>
      <c r="M23" s="38">
        <f t="shared" si="7"/>
        <v>1.2680538555691554</v>
      </c>
      <c r="N23" s="39">
        <v>43831</v>
      </c>
      <c r="O23" s="39">
        <v>44196</v>
      </c>
      <c r="P23" s="40">
        <v>0</v>
      </c>
      <c r="Q23" s="40">
        <v>7</v>
      </c>
      <c r="R23" s="40">
        <v>0</v>
      </c>
      <c r="S23" s="40">
        <v>7</v>
      </c>
      <c r="T23" s="40">
        <v>0</v>
      </c>
      <c r="U23" s="40">
        <v>7</v>
      </c>
      <c r="V23" s="40">
        <v>0</v>
      </c>
      <c r="W23" s="40">
        <v>2</v>
      </c>
      <c r="X23" s="41">
        <v>3786</v>
      </c>
      <c r="Y23" s="42">
        <f t="shared" si="0"/>
        <v>4.6340269277845776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3786</v>
      </c>
      <c r="AF23" s="41">
        <v>0</v>
      </c>
      <c r="AG23" s="41">
        <v>3786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3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5">
        <v>152</v>
      </c>
      <c r="AY23" s="45">
        <v>0</v>
      </c>
      <c r="AZ23" s="45">
        <v>0</v>
      </c>
      <c r="BA23" s="45">
        <v>152</v>
      </c>
      <c r="BB23" s="46">
        <f t="shared" si="1"/>
        <v>0.18604651162790697</v>
      </c>
      <c r="BC23" s="45"/>
      <c r="BD23" s="45"/>
      <c r="BE23" s="45">
        <v>3786</v>
      </c>
      <c r="BF23" s="45">
        <v>0</v>
      </c>
      <c r="BG23" s="45">
        <v>3786</v>
      </c>
      <c r="BH23" s="45">
        <v>3938</v>
      </c>
      <c r="BI23" s="45">
        <v>0</v>
      </c>
      <c r="BJ23" s="45">
        <v>0</v>
      </c>
      <c r="BK23" s="48">
        <v>3556</v>
      </c>
      <c r="BL23" s="48">
        <v>4986</v>
      </c>
      <c r="BM23" s="48">
        <v>8542</v>
      </c>
      <c r="BN23" s="47">
        <v>0</v>
      </c>
      <c r="BO23" s="47">
        <v>20</v>
      </c>
      <c r="BP23" s="47">
        <v>25</v>
      </c>
      <c r="BQ23" s="47">
        <v>45</v>
      </c>
      <c r="BR23" s="47">
        <v>30</v>
      </c>
      <c r="BS23" s="47">
        <v>20</v>
      </c>
      <c r="BT23" s="47">
        <v>50</v>
      </c>
      <c r="BU23" s="47">
        <v>0</v>
      </c>
      <c r="BV23" s="48">
        <v>8637</v>
      </c>
      <c r="BW23" s="47">
        <v>2</v>
      </c>
      <c r="BX23" s="47">
        <v>2</v>
      </c>
      <c r="BY23" s="47">
        <v>4</v>
      </c>
      <c r="BZ23" s="47">
        <v>51</v>
      </c>
      <c r="CA23" s="49">
        <v>58</v>
      </c>
      <c r="CB23" s="49">
        <v>67</v>
      </c>
      <c r="CC23" s="49">
        <v>250</v>
      </c>
      <c r="CD23" s="50">
        <f t="shared" si="2"/>
        <v>0.30599755201958384</v>
      </c>
      <c r="CE23" s="49">
        <v>325</v>
      </c>
      <c r="CF23" s="52" t="s">
        <v>488</v>
      </c>
      <c r="CG23" s="50">
        <f t="shared" si="3"/>
        <v>0.39779681762545899</v>
      </c>
      <c r="CH23" s="49">
        <v>52</v>
      </c>
      <c r="CI23" s="49">
        <v>58</v>
      </c>
      <c r="CJ23" s="52" t="s">
        <v>488</v>
      </c>
      <c r="CK23" s="49">
        <v>0</v>
      </c>
      <c r="CL23" s="49">
        <v>6</v>
      </c>
      <c r="CM23" s="49">
        <v>423</v>
      </c>
      <c r="CN23" s="49">
        <v>598</v>
      </c>
      <c r="CO23" s="51">
        <v>1021</v>
      </c>
      <c r="CP23" s="49">
        <v>425</v>
      </c>
      <c r="CQ23" s="51">
        <v>1027</v>
      </c>
      <c r="CR23" s="50">
        <f t="shared" si="4"/>
        <v>1.2570379436964505</v>
      </c>
      <c r="CS23" s="50">
        <f t="shared" si="5"/>
        <v>3.16</v>
      </c>
      <c r="CT23" s="49">
        <v>0</v>
      </c>
      <c r="CU23" s="49">
        <v>0</v>
      </c>
      <c r="CV23" s="49">
        <v>0</v>
      </c>
      <c r="CW23" s="49">
        <v>0</v>
      </c>
      <c r="CX23" s="49">
        <v>0</v>
      </c>
      <c r="CY23" s="49">
        <v>0</v>
      </c>
      <c r="CZ23" s="49">
        <v>0</v>
      </c>
      <c r="DA23" s="49">
        <v>0</v>
      </c>
      <c r="DB23" s="49">
        <v>0</v>
      </c>
      <c r="DC23" s="49">
        <v>0</v>
      </c>
      <c r="DD23" s="51">
        <v>0</v>
      </c>
      <c r="DE23" s="49">
        <v>0</v>
      </c>
      <c r="DF23" s="49">
        <v>0</v>
      </c>
      <c r="DG23" s="49">
        <v>0</v>
      </c>
      <c r="DH23" s="49">
        <v>0</v>
      </c>
      <c r="DI23" s="51">
        <v>0</v>
      </c>
      <c r="DJ23" s="49">
        <v>0</v>
      </c>
      <c r="DK23" s="49">
        <v>0</v>
      </c>
      <c r="DL23" s="49">
        <v>0</v>
      </c>
      <c r="DM23" s="51">
        <v>0</v>
      </c>
      <c r="DN23" s="51">
        <v>0</v>
      </c>
      <c r="DO23" s="50">
        <f t="shared" si="6"/>
        <v>0</v>
      </c>
      <c r="DP23" s="49">
        <v>0</v>
      </c>
      <c r="DQ23" s="49">
        <v>0</v>
      </c>
      <c r="DR23" s="49">
        <v>0</v>
      </c>
      <c r="DS23" s="49">
        <v>0</v>
      </c>
      <c r="DT23" s="49"/>
      <c r="DU23" s="49">
        <v>11</v>
      </c>
      <c r="DV23" s="49">
        <v>1</v>
      </c>
      <c r="DW23" s="49">
        <v>0</v>
      </c>
      <c r="DX23" s="49">
        <v>2</v>
      </c>
      <c r="DY23" s="49">
        <v>2</v>
      </c>
      <c r="DZ23" s="49">
        <v>65</v>
      </c>
      <c r="EA23" s="49">
        <v>217</v>
      </c>
      <c r="EB23" s="49">
        <v>23</v>
      </c>
    </row>
    <row r="24" spans="1:132" s="3" customFormat="1">
      <c r="A24" s="3" t="s">
        <v>176</v>
      </c>
      <c r="B24" s="3" t="s">
        <v>451</v>
      </c>
      <c r="C24" s="3" t="s">
        <v>282</v>
      </c>
      <c r="D24" s="35" t="s">
        <v>187</v>
      </c>
      <c r="E24" s="37">
        <v>936</v>
      </c>
      <c r="F24" s="37"/>
      <c r="G24" s="37"/>
      <c r="H24" s="36"/>
      <c r="I24" s="37"/>
      <c r="J24" s="36">
        <v>588</v>
      </c>
      <c r="K24" s="36">
        <v>52</v>
      </c>
      <c r="L24" s="36">
        <v>800</v>
      </c>
      <c r="M24" s="38">
        <f t="shared" si="7"/>
        <v>1.3605442176870748</v>
      </c>
      <c r="N24" s="39">
        <v>43466</v>
      </c>
      <c r="O24" s="39">
        <v>43830</v>
      </c>
      <c r="P24" s="40">
        <v>0</v>
      </c>
      <c r="Q24" s="40">
        <v>13.44</v>
      </c>
      <c r="R24" s="40">
        <v>0</v>
      </c>
      <c r="S24" s="40">
        <v>13.44</v>
      </c>
      <c r="T24" s="40">
        <v>5.7</v>
      </c>
      <c r="U24" s="40">
        <v>19.14</v>
      </c>
      <c r="V24" s="40">
        <v>0</v>
      </c>
      <c r="W24" s="40">
        <v>4</v>
      </c>
      <c r="X24" s="41">
        <v>16500</v>
      </c>
      <c r="Y24" s="42">
        <f t="shared" si="0"/>
        <v>28.061224489795919</v>
      </c>
      <c r="Z24" s="41">
        <v>0</v>
      </c>
      <c r="AA24" s="41">
        <v>0</v>
      </c>
      <c r="AB24" s="41">
        <v>0</v>
      </c>
      <c r="AC24" s="41">
        <v>16876</v>
      </c>
      <c r="AD24" s="41">
        <v>16876</v>
      </c>
      <c r="AE24" s="41">
        <v>33376</v>
      </c>
      <c r="AF24" s="41">
        <v>5250</v>
      </c>
      <c r="AG24" s="41">
        <v>38626</v>
      </c>
      <c r="AH24" s="41">
        <v>200</v>
      </c>
      <c r="AI24" s="41">
        <v>0</v>
      </c>
      <c r="AJ24" s="41">
        <v>0</v>
      </c>
      <c r="AK24" s="41">
        <v>200</v>
      </c>
      <c r="AL24" s="41">
        <v>0</v>
      </c>
      <c r="AM24" s="43">
        <v>0</v>
      </c>
      <c r="AN24" s="41">
        <v>0</v>
      </c>
      <c r="AO24" s="41">
        <v>0</v>
      </c>
      <c r="AP24" s="41">
        <v>0</v>
      </c>
      <c r="AQ24" s="41">
        <v>200</v>
      </c>
      <c r="AR24" s="41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5">
        <v>2646</v>
      </c>
      <c r="AY24" s="45">
        <v>164</v>
      </c>
      <c r="AZ24" s="45">
        <v>154</v>
      </c>
      <c r="BA24" s="45">
        <v>2964</v>
      </c>
      <c r="BB24" s="46">
        <f t="shared" si="1"/>
        <v>5.0408163265306118</v>
      </c>
      <c r="BC24" s="45">
        <v>18694</v>
      </c>
      <c r="BD24" s="45">
        <v>2040</v>
      </c>
      <c r="BE24" s="45">
        <v>20734</v>
      </c>
      <c r="BF24" s="45">
        <v>8737</v>
      </c>
      <c r="BG24" s="45">
        <v>38626</v>
      </c>
      <c r="BH24" s="45">
        <v>32435</v>
      </c>
      <c r="BI24" s="45">
        <v>250</v>
      </c>
      <c r="BJ24" s="45">
        <v>0</v>
      </c>
      <c r="BK24" s="48">
        <v>3469</v>
      </c>
      <c r="BL24" s="48">
        <v>2335</v>
      </c>
      <c r="BM24" s="48">
        <v>5804</v>
      </c>
      <c r="BN24" s="48">
        <v>11693</v>
      </c>
      <c r="BO24" s="47"/>
      <c r="BP24" s="47"/>
      <c r="BQ24" s="47">
        <v>569</v>
      </c>
      <c r="BR24" s="47"/>
      <c r="BS24" s="47"/>
      <c r="BT24" s="47">
        <v>368</v>
      </c>
      <c r="BU24" s="48">
        <v>7959</v>
      </c>
      <c r="BV24" s="48">
        <v>26393</v>
      </c>
      <c r="BW24" s="47"/>
      <c r="BX24" s="47"/>
      <c r="BY24" s="47"/>
      <c r="BZ24" s="47">
        <v>51</v>
      </c>
      <c r="CA24" s="49"/>
      <c r="CB24" s="49"/>
      <c r="CC24" s="49">
        <v>751</v>
      </c>
      <c r="CD24" s="50">
        <f t="shared" si="2"/>
        <v>1.2772108843537415</v>
      </c>
      <c r="CE24" s="51">
        <v>1619</v>
      </c>
      <c r="CF24" s="52" t="s">
        <v>489</v>
      </c>
      <c r="CG24" s="50">
        <f t="shared" si="3"/>
        <v>2.7534013605442178</v>
      </c>
      <c r="CH24" s="49">
        <v>0</v>
      </c>
      <c r="CI24" s="49">
        <v>0</v>
      </c>
      <c r="CJ24" s="52" t="s">
        <v>488</v>
      </c>
      <c r="CK24" s="49">
        <v>284</v>
      </c>
      <c r="CL24" s="49">
        <v>0</v>
      </c>
      <c r="CM24" s="49"/>
      <c r="CN24" s="49"/>
      <c r="CO24" s="51">
        <v>1846</v>
      </c>
      <c r="CP24" s="49">
        <v>0</v>
      </c>
      <c r="CQ24" s="51">
        <v>2130</v>
      </c>
      <c r="CR24" s="50">
        <f t="shared" si="4"/>
        <v>3.6224489795918369</v>
      </c>
      <c r="CS24" s="50">
        <f t="shared" si="5"/>
        <v>1.3156269302038295</v>
      </c>
      <c r="CT24" s="49">
        <v>15</v>
      </c>
      <c r="CU24" s="49">
        <v>41</v>
      </c>
      <c r="CV24" s="49"/>
      <c r="CW24" s="49"/>
      <c r="CX24" s="49"/>
      <c r="CY24" s="49"/>
      <c r="CZ24" s="49">
        <v>0</v>
      </c>
      <c r="DA24" s="49"/>
      <c r="DB24" s="49"/>
      <c r="DC24" s="49"/>
      <c r="DD24" s="51">
        <v>517</v>
      </c>
      <c r="DE24" s="49">
        <v>0</v>
      </c>
      <c r="DF24" s="49">
        <v>0</v>
      </c>
      <c r="DG24" s="49">
        <v>0</v>
      </c>
      <c r="DH24" s="49">
        <v>0</v>
      </c>
      <c r="DI24" s="51">
        <v>0</v>
      </c>
      <c r="DJ24" s="49">
        <v>0</v>
      </c>
      <c r="DK24" s="49">
        <v>0</v>
      </c>
      <c r="DL24" s="49">
        <v>0</v>
      </c>
      <c r="DM24" s="51">
        <v>0</v>
      </c>
      <c r="DN24" s="51">
        <v>517</v>
      </c>
      <c r="DO24" s="50">
        <f t="shared" si="6"/>
        <v>0.87925170068027214</v>
      </c>
      <c r="DP24" s="49">
        <v>0</v>
      </c>
      <c r="DQ24" s="49">
        <v>0</v>
      </c>
      <c r="DR24" s="49">
        <v>0</v>
      </c>
      <c r="DS24" s="49">
        <v>0</v>
      </c>
      <c r="DT24" s="49">
        <v>0</v>
      </c>
      <c r="DU24" s="49">
        <v>0</v>
      </c>
      <c r="DV24" s="49">
        <v>0</v>
      </c>
      <c r="DW24" s="49">
        <v>0</v>
      </c>
      <c r="DX24" s="49">
        <v>2</v>
      </c>
      <c r="DY24" s="49">
        <v>1</v>
      </c>
      <c r="DZ24" s="49">
        <v>334</v>
      </c>
      <c r="EA24" s="49"/>
      <c r="EB24" s="51">
        <v>1756</v>
      </c>
    </row>
    <row r="25" spans="1:132" s="3" customFormat="1">
      <c r="A25" s="3" t="s">
        <v>179</v>
      </c>
      <c r="B25" s="3" t="s">
        <v>452</v>
      </c>
      <c r="C25" s="3" t="s">
        <v>291</v>
      </c>
      <c r="D25" s="35" t="s">
        <v>188</v>
      </c>
      <c r="E25" s="37">
        <v>444</v>
      </c>
      <c r="F25" s="37"/>
      <c r="G25" s="37">
        <v>28</v>
      </c>
      <c r="H25" s="36"/>
      <c r="I25" s="37"/>
      <c r="J25" s="36">
        <v>717</v>
      </c>
      <c r="K25" s="36">
        <v>37</v>
      </c>
      <c r="L25" s="36">
        <v>800</v>
      </c>
      <c r="M25" s="38">
        <f t="shared" si="7"/>
        <v>1.1157601115760112</v>
      </c>
      <c r="N25" s="39">
        <v>43647</v>
      </c>
      <c r="O25" s="39">
        <v>44012</v>
      </c>
      <c r="P25" s="40">
        <v>0</v>
      </c>
      <c r="Q25" s="40">
        <v>20</v>
      </c>
      <c r="R25" s="40">
        <v>0</v>
      </c>
      <c r="S25" s="40">
        <v>20</v>
      </c>
      <c r="T25" s="40">
        <v>0</v>
      </c>
      <c r="U25" s="40">
        <v>20</v>
      </c>
      <c r="V25" s="40">
        <v>10</v>
      </c>
      <c r="W25" s="40">
        <v>10</v>
      </c>
      <c r="X25" s="41">
        <v>23100</v>
      </c>
      <c r="Y25" s="42">
        <f t="shared" si="0"/>
        <v>32.21757322175732</v>
      </c>
      <c r="Z25" s="41">
        <v>0</v>
      </c>
      <c r="AA25" s="41">
        <v>0</v>
      </c>
      <c r="AB25" s="41">
        <v>0</v>
      </c>
      <c r="AC25" s="41">
        <v>4864</v>
      </c>
      <c r="AD25" s="41">
        <v>4864</v>
      </c>
      <c r="AE25" s="41">
        <v>27964</v>
      </c>
      <c r="AF25" s="41">
        <v>0</v>
      </c>
      <c r="AG25" s="41">
        <v>27964</v>
      </c>
      <c r="AH25" s="41">
        <v>200</v>
      </c>
      <c r="AI25" s="41">
        <v>0</v>
      </c>
      <c r="AJ25" s="41">
        <v>0</v>
      </c>
      <c r="AK25" s="41">
        <v>200</v>
      </c>
      <c r="AL25" s="41">
        <v>0</v>
      </c>
      <c r="AM25" s="43">
        <v>0</v>
      </c>
      <c r="AN25" s="41">
        <v>0</v>
      </c>
      <c r="AO25" s="41">
        <v>0</v>
      </c>
      <c r="AP25" s="41">
        <v>0</v>
      </c>
      <c r="AQ25" s="41">
        <v>200</v>
      </c>
      <c r="AR25" s="41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5"/>
      <c r="AY25" s="45"/>
      <c r="AZ25" s="45"/>
      <c r="BA25" s="45">
        <v>6200</v>
      </c>
      <c r="BB25" s="46">
        <f t="shared" si="1"/>
        <v>8.6471408647140873</v>
      </c>
      <c r="BC25" s="45"/>
      <c r="BD25" s="45"/>
      <c r="BE25" s="45">
        <v>22472</v>
      </c>
      <c r="BF25" s="45">
        <v>3659</v>
      </c>
      <c r="BG25" s="45">
        <v>27964</v>
      </c>
      <c r="BH25" s="45">
        <v>32331</v>
      </c>
      <c r="BI25" s="45">
        <v>0</v>
      </c>
      <c r="BJ25" s="45">
        <v>0</v>
      </c>
      <c r="BK25" s="47"/>
      <c r="BL25" s="47"/>
      <c r="BM25" s="48">
        <v>6525</v>
      </c>
      <c r="BN25" s="47">
        <v>0</v>
      </c>
      <c r="BO25" s="47">
        <v>356</v>
      </c>
      <c r="BP25" s="47">
        <v>131</v>
      </c>
      <c r="BQ25" s="47">
        <v>487</v>
      </c>
      <c r="BR25" s="47">
        <v>360</v>
      </c>
      <c r="BS25" s="47">
        <v>45</v>
      </c>
      <c r="BT25" s="47">
        <v>405</v>
      </c>
      <c r="BU25" s="47">
        <v>0</v>
      </c>
      <c r="BV25" s="48">
        <v>7417</v>
      </c>
      <c r="BW25" s="47">
        <v>12</v>
      </c>
      <c r="BX25" s="47">
        <v>0</v>
      </c>
      <c r="BY25" s="47">
        <v>12</v>
      </c>
      <c r="BZ25" s="47">
        <v>51</v>
      </c>
      <c r="CA25" s="49"/>
      <c r="CB25" s="49"/>
      <c r="CC25" s="49">
        <v>430</v>
      </c>
      <c r="CD25" s="50">
        <f t="shared" si="2"/>
        <v>0.59972105997210601</v>
      </c>
      <c r="CE25" s="51">
        <v>1500</v>
      </c>
      <c r="CF25" s="52" t="s">
        <v>489</v>
      </c>
      <c r="CG25" s="50">
        <f t="shared" si="3"/>
        <v>2.0920502092050208</v>
      </c>
      <c r="CH25" s="49">
        <v>100</v>
      </c>
      <c r="CI25" s="49">
        <v>350</v>
      </c>
      <c r="CJ25" s="52" t="s">
        <v>488</v>
      </c>
      <c r="CK25" s="49">
        <v>0</v>
      </c>
      <c r="CL25" s="49">
        <v>0</v>
      </c>
      <c r="CM25" s="49"/>
      <c r="CN25" s="49"/>
      <c r="CO25" s="51">
        <v>1901</v>
      </c>
      <c r="CP25" s="49">
        <v>302</v>
      </c>
      <c r="CQ25" s="51">
        <v>1901</v>
      </c>
      <c r="CR25" s="50">
        <f t="shared" si="4"/>
        <v>2.6513249651324964</v>
      </c>
      <c r="CS25" s="50">
        <f t="shared" si="5"/>
        <v>1.2673333333333334</v>
      </c>
      <c r="CT25" s="49">
        <v>0</v>
      </c>
      <c r="CU25" s="49">
        <v>0</v>
      </c>
      <c r="CV25" s="49">
        <v>20</v>
      </c>
      <c r="CW25" s="49">
        <v>5</v>
      </c>
      <c r="CX25" s="49">
        <v>0</v>
      </c>
      <c r="CY25" s="49">
        <v>25</v>
      </c>
      <c r="CZ25" s="49">
        <v>8</v>
      </c>
      <c r="DA25" s="49">
        <v>334</v>
      </c>
      <c r="DB25" s="49">
        <v>50</v>
      </c>
      <c r="DC25" s="49">
        <v>0</v>
      </c>
      <c r="DD25" s="51">
        <v>384</v>
      </c>
      <c r="DE25" s="49">
        <v>3</v>
      </c>
      <c r="DF25" s="49">
        <v>0</v>
      </c>
      <c r="DG25" s="49">
        <v>0</v>
      </c>
      <c r="DH25" s="49">
        <v>3</v>
      </c>
      <c r="DI25" s="51">
        <v>28</v>
      </c>
      <c r="DJ25" s="49">
        <v>21</v>
      </c>
      <c r="DK25" s="49">
        <v>0</v>
      </c>
      <c r="DL25" s="49">
        <v>0</v>
      </c>
      <c r="DM25" s="51">
        <v>21</v>
      </c>
      <c r="DN25" s="51">
        <v>405</v>
      </c>
      <c r="DO25" s="50">
        <f t="shared" si="6"/>
        <v>0.56485355648535562</v>
      </c>
      <c r="DP25" s="49">
        <v>45</v>
      </c>
      <c r="DQ25" s="49">
        <v>0</v>
      </c>
      <c r="DR25" s="49">
        <v>0</v>
      </c>
      <c r="DS25" s="49">
        <v>2</v>
      </c>
      <c r="DT25" s="49">
        <v>50</v>
      </c>
      <c r="DU25" s="49">
        <v>5</v>
      </c>
      <c r="DV25" s="49">
        <v>0</v>
      </c>
      <c r="DW25" s="49">
        <v>0</v>
      </c>
      <c r="DX25" s="49">
        <v>2</v>
      </c>
      <c r="DY25" s="49">
        <v>10</v>
      </c>
      <c r="DZ25" s="49">
        <v>200</v>
      </c>
      <c r="EA25" s="49">
        <v>800</v>
      </c>
      <c r="EB25" s="51">
        <v>4000</v>
      </c>
    </row>
    <row r="26" spans="1:132" s="3" customFormat="1">
      <c r="A26" s="3" t="s">
        <v>182</v>
      </c>
      <c r="B26" s="3" t="s">
        <v>455</v>
      </c>
      <c r="C26" s="3" t="s">
        <v>287</v>
      </c>
      <c r="D26" s="35" t="s">
        <v>189</v>
      </c>
      <c r="E26" s="37">
        <v>630</v>
      </c>
      <c r="F26" s="37"/>
      <c r="G26" s="37"/>
      <c r="H26" s="36"/>
      <c r="I26" s="37"/>
      <c r="J26" s="36">
        <v>934</v>
      </c>
      <c r="K26" s="36">
        <v>42</v>
      </c>
      <c r="L26" s="37">
        <v>1500</v>
      </c>
      <c r="M26" s="38">
        <f t="shared" si="7"/>
        <v>1.6059957173447537</v>
      </c>
      <c r="N26" s="39">
        <v>43647</v>
      </c>
      <c r="O26" s="39">
        <v>44012</v>
      </c>
      <c r="P26" s="40">
        <v>0</v>
      </c>
      <c r="Q26" s="40">
        <v>0</v>
      </c>
      <c r="R26" s="40">
        <v>15</v>
      </c>
      <c r="S26" s="40">
        <v>15</v>
      </c>
      <c r="T26" s="40">
        <v>0</v>
      </c>
      <c r="U26" s="40">
        <v>15</v>
      </c>
      <c r="V26" s="40">
        <v>0</v>
      </c>
      <c r="W26" s="40">
        <v>0</v>
      </c>
      <c r="X26" s="41">
        <v>12000</v>
      </c>
      <c r="Y26" s="42">
        <f t="shared" si="0"/>
        <v>12.847965738758029</v>
      </c>
      <c r="Z26" s="41">
        <v>0</v>
      </c>
      <c r="AA26" s="41">
        <v>0</v>
      </c>
      <c r="AB26" s="41">
        <v>0</v>
      </c>
      <c r="AC26" s="41">
        <v>5557</v>
      </c>
      <c r="AD26" s="41">
        <v>5557</v>
      </c>
      <c r="AE26" s="41">
        <v>17557</v>
      </c>
      <c r="AF26" s="41">
        <v>0</v>
      </c>
      <c r="AG26" s="41">
        <v>17557</v>
      </c>
      <c r="AH26" s="53"/>
      <c r="AI26" s="53"/>
      <c r="AJ26" s="53"/>
      <c r="AK26" s="41">
        <v>0</v>
      </c>
      <c r="AL26" s="53"/>
      <c r="AM26" s="43">
        <v>60</v>
      </c>
      <c r="AN26" s="41">
        <v>0</v>
      </c>
      <c r="AO26" s="41">
        <v>60</v>
      </c>
      <c r="AP26" s="41">
        <v>0</v>
      </c>
      <c r="AQ26" s="41">
        <v>60</v>
      </c>
      <c r="AR26" s="41">
        <v>1725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5">
        <v>2051</v>
      </c>
      <c r="AY26" s="45">
        <v>350</v>
      </c>
      <c r="AZ26" s="45">
        <v>0</v>
      </c>
      <c r="BA26" s="45">
        <v>2401</v>
      </c>
      <c r="BB26" s="46">
        <f t="shared" si="1"/>
        <v>2.5706638115631693</v>
      </c>
      <c r="BC26" s="45">
        <v>13116</v>
      </c>
      <c r="BD26" s="45">
        <v>2021</v>
      </c>
      <c r="BE26" s="45">
        <v>15137</v>
      </c>
      <c r="BF26" s="45">
        <v>1107</v>
      </c>
      <c r="BG26" s="45">
        <v>17557</v>
      </c>
      <c r="BH26" s="45">
        <v>18645</v>
      </c>
      <c r="BI26" s="45">
        <v>0</v>
      </c>
      <c r="BJ26" s="45">
        <v>0</v>
      </c>
      <c r="BK26" s="47"/>
      <c r="BL26" s="47"/>
      <c r="BM26" s="48">
        <v>6817</v>
      </c>
      <c r="BN26" s="48">
        <v>16598</v>
      </c>
      <c r="BO26" s="47"/>
      <c r="BP26" s="47"/>
      <c r="BQ26" s="47">
        <v>210</v>
      </c>
      <c r="BR26" s="47"/>
      <c r="BS26" s="47"/>
      <c r="BT26" s="47">
        <v>210</v>
      </c>
      <c r="BU26" s="48">
        <v>9097</v>
      </c>
      <c r="BV26" s="48">
        <v>32932</v>
      </c>
      <c r="BW26" s="47">
        <v>1</v>
      </c>
      <c r="BX26" s="47">
        <v>0</v>
      </c>
      <c r="BY26" s="47">
        <v>2</v>
      </c>
      <c r="BZ26" s="47">
        <v>51</v>
      </c>
      <c r="CA26" s="49"/>
      <c r="CB26" s="49"/>
      <c r="CC26" s="49">
        <v>814</v>
      </c>
      <c r="CD26" s="50">
        <f t="shared" si="2"/>
        <v>0.87152034261241973</v>
      </c>
      <c r="CE26" s="51">
        <v>1584</v>
      </c>
      <c r="CF26" s="52" t="s">
        <v>489</v>
      </c>
      <c r="CG26" s="50">
        <f t="shared" si="3"/>
        <v>1.6959314775160599</v>
      </c>
      <c r="CH26" s="49">
        <v>0</v>
      </c>
      <c r="CI26" s="49">
        <v>41</v>
      </c>
      <c r="CJ26" s="52" t="s">
        <v>489</v>
      </c>
      <c r="CK26" s="49">
        <v>452</v>
      </c>
      <c r="CL26" s="49">
        <v>2</v>
      </c>
      <c r="CM26" s="49"/>
      <c r="CN26" s="49"/>
      <c r="CO26" s="49">
        <v>852</v>
      </c>
      <c r="CP26" s="49">
        <v>0</v>
      </c>
      <c r="CQ26" s="51">
        <v>1306</v>
      </c>
      <c r="CR26" s="50">
        <f t="shared" si="4"/>
        <v>1.3982869379014988</v>
      </c>
      <c r="CS26" s="50">
        <f t="shared" si="5"/>
        <v>0.8244949494949495</v>
      </c>
      <c r="CT26" s="49">
        <v>86</v>
      </c>
      <c r="CU26" s="49">
        <v>89</v>
      </c>
      <c r="CV26" s="49">
        <v>0</v>
      </c>
      <c r="CW26" s="49">
        <v>3</v>
      </c>
      <c r="CX26" s="49">
        <v>0</v>
      </c>
      <c r="CY26" s="49">
        <v>9</v>
      </c>
      <c r="CZ26" s="49">
        <v>3</v>
      </c>
      <c r="DA26" s="49"/>
      <c r="DB26" s="49"/>
      <c r="DC26" s="49"/>
      <c r="DD26" s="51">
        <v>108</v>
      </c>
      <c r="DE26" s="49">
        <v>0</v>
      </c>
      <c r="DF26" s="49">
        <v>0</v>
      </c>
      <c r="DG26" s="49">
        <v>0</v>
      </c>
      <c r="DH26" s="49">
        <v>0</v>
      </c>
      <c r="DI26" s="51">
        <v>9</v>
      </c>
      <c r="DJ26" s="49">
        <v>0</v>
      </c>
      <c r="DK26" s="49">
        <v>0</v>
      </c>
      <c r="DL26" s="49">
        <v>0</v>
      </c>
      <c r="DM26" s="51">
        <v>0</v>
      </c>
      <c r="DN26" s="51">
        <v>108</v>
      </c>
      <c r="DO26" s="50">
        <f t="shared" si="6"/>
        <v>0.11563169164882227</v>
      </c>
      <c r="DP26" s="49">
        <v>12</v>
      </c>
      <c r="DQ26" s="49">
        <v>0</v>
      </c>
      <c r="DR26" s="49">
        <v>0</v>
      </c>
      <c r="DS26" s="49">
        <v>0</v>
      </c>
      <c r="DT26" s="49">
        <v>0</v>
      </c>
      <c r="DU26" s="49">
        <v>0</v>
      </c>
      <c r="DV26" s="49">
        <v>0</v>
      </c>
      <c r="DW26" s="49">
        <v>0</v>
      </c>
      <c r="DX26" s="49">
        <v>2</v>
      </c>
      <c r="DY26" s="49">
        <v>6</v>
      </c>
      <c r="DZ26" s="49">
        <v>20</v>
      </c>
      <c r="EA26" s="49"/>
      <c r="EB26" s="51">
        <v>1051</v>
      </c>
    </row>
    <row r="27" spans="1:132" ht="12.75" customHeight="1">
      <c r="D27" s="59"/>
      <c r="E27" s="87"/>
      <c r="F27" s="87"/>
      <c r="G27" s="87"/>
      <c r="H27" s="60"/>
      <c r="I27" s="87"/>
      <c r="J27" s="59"/>
      <c r="K27" s="60"/>
      <c r="L27" s="59"/>
      <c r="M27" s="61"/>
      <c r="N27" s="62"/>
      <c r="O27" s="62"/>
      <c r="P27" s="63"/>
      <c r="Q27" s="63"/>
      <c r="R27" s="63"/>
      <c r="S27" s="63"/>
      <c r="T27" s="63"/>
      <c r="U27" s="63"/>
      <c r="V27" s="63"/>
      <c r="W27" s="63"/>
      <c r="X27" s="64"/>
      <c r="Y27" s="65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6"/>
      <c r="AT27" s="66"/>
      <c r="AU27" s="66"/>
      <c r="AV27" s="66"/>
      <c r="AW27" s="66"/>
      <c r="AX27" s="67"/>
      <c r="AY27" s="67"/>
      <c r="AZ27" s="67"/>
      <c r="BA27" s="67"/>
      <c r="BB27" s="68"/>
      <c r="BC27" s="67"/>
      <c r="BD27" s="67"/>
      <c r="BE27" s="67"/>
      <c r="BF27" s="67"/>
      <c r="BG27" s="67"/>
      <c r="BH27" s="67"/>
      <c r="BI27" s="67"/>
      <c r="BJ27" s="67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70"/>
      <c r="CB27" s="70"/>
      <c r="CC27" s="70"/>
      <c r="CD27" s="71"/>
      <c r="CE27" s="70"/>
      <c r="CF27" s="70"/>
      <c r="CG27" s="71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1"/>
      <c r="CS27" s="71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94"/>
      <c r="DE27" s="70"/>
      <c r="DF27" s="70"/>
      <c r="DG27" s="70"/>
      <c r="DH27" s="70"/>
      <c r="DI27" s="70"/>
      <c r="DJ27" s="70"/>
      <c r="DK27" s="70"/>
      <c r="DL27" s="70"/>
      <c r="DM27" s="94"/>
      <c r="DN27" s="94"/>
      <c r="DO27" s="50"/>
      <c r="DP27" s="70"/>
      <c r="DQ27" s="6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</row>
    <row r="28" spans="1:132" s="4" customFormat="1" ht="12.75" customHeight="1">
      <c r="A28" s="4" t="s">
        <v>468</v>
      </c>
      <c r="D28" s="72"/>
      <c r="E28" s="88">
        <f>SUM(E5:E26)</f>
        <v>14172</v>
      </c>
      <c r="F28" s="88"/>
      <c r="G28" s="88">
        <f>SUM(G5:G26)</f>
        <v>2244</v>
      </c>
      <c r="H28" s="73"/>
      <c r="I28" s="88"/>
      <c r="J28" s="88">
        <f>SUM(J5:J26)</f>
        <v>16064</v>
      </c>
      <c r="K28" s="88">
        <f>SUM(K5:K26)</f>
        <v>860</v>
      </c>
      <c r="L28" s="88">
        <f>SUM(L5:L26)</f>
        <v>32155</v>
      </c>
      <c r="M28" s="74">
        <f>SUM(M5:M26)</f>
        <v>47.947738007492134</v>
      </c>
      <c r="N28" s="73"/>
      <c r="O28" s="73"/>
      <c r="P28" s="90">
        <f t="shared" ref="P28:Y28" si="8">SUM(P5:P26)</f>
        <v>24</v>
      </c>
      <c r="Q28" s="90">
        <f t="shared" si="8"/>
        <v>215.44</v>
      </c>
      <c r="R28" s="90">
        <f t="shared" si="8"/>
        <v>139</v>
      </c>
      <c r="S28" s="90">
        <f t="shared" si="8"/>
        <v>378.44</v>
      </c>
      <c r="T28" s="90">
        <f t="shared" si="8"/>
        <v>121.7</v>
      </c>
      <c r="U28" s="90">
        <f t="shared" si="8"/>
        <v>500.14</v>
      </c>
      <c r="V28" s="90">
        <f t="shared" si="8"/>
        <v>10</v>
      </c>
      <c r="W28" s="90">
        <f t="shared" si="8"/>
        <v>127</v>
      </c>
      <c r="X28" s="76">
        <f t="shared" si="8"/>
        <v>606471</v>
      </c>
      <c r="Y28" s="76">
        <f t="shared" si="8"/>
        <v>858.27012486863907</v>
      </c>
      <c r="Z28" s="76"/>
      <c r="AA28" s="76"/>
      <c r="AB28" s="76">
        <f t="shared" ref="AB28:BG28" si="9">SUM(AB5:AB26)</f>
        <v>175</v>
      </c>
      <c r="AC28" s="76">
        <f t="shared" si="9"/>
        <v>141068</v>
      </c>
      <c r="AD28" s="76">
        <f t="shared" si="9"/>
        <v>141243</v>
      </c>
      <c r="AE28" s="76">
        <f t="shared" si="9"/>
        <v>747714</v>
      </c>
      <c r="AF28" s="76">
        <f t="shared" si="9"/>
        <v>68700</v>
      </c>
      <c r="AG28" s="76">
        <f t="shared" si="9"/>
        <v>816414</v>
      </c>
      <c r="AH28" s="76">
        <f t="shared" si="9"/>
        <v>1850</v>
      </c>
      <c r="AI28" s="76">
        <f t="shared" si="9"/>
        <v>0</v>
      </c>
      <c r="AJ28" s="76">
        <f t="shared" si="9"/>
        <v>0</v>
      </c>
      <c r="AK28" s="76">
        <f t="shared" si="9"/>
        <v>1850</v>
      </c>
      <c r="AL28" s="76">
        <f t="shared" si="9"/>
        <v>0</v>
      </c>
      <c r="AM28" s="76">
        <f t="shared" si="9"/>
        <v>60</v>
      </c>
      <c r="AN28" s="76">
        <f t="shared" si="9"/>
        <v>0</v>
      </c>
      <c r="AO28" s="76">
        <f t="shared" si="9"/>
        <v>60</v>
      </c>
      <c r="AP28" s="76">
        <f t="shared" si="9"/>
        <v>17358</v>
      </c>
      <c r="AQ28" s="76">
        <f t="shared" si="9"/>
        <v>19268</v>
      </c>
      <c r="AR28" s="76">
        <f t="shared" si="9"/>
        <v>18310</v>
      </c>
      <c r="AS28" s="77">
        <f t="shared" si="9"/>
        <v>0</v>
      </c>
      <c r="AT28" s="77">
        <f t="shared" si="9"/>
        <v>0</v>
      </c>
      <c r="AU28" s="77">
        <f t="shared" si="9"/>
        <v>0</v>
      </c>
      <c r="AV28" s="77">
        <f t="shared" si="9"/>
        <v>18753</v>
      </c>
      <c r="AW28" s="77">
        <f t="shared" si="9"/>
        <v>18753</v>
      </c>
      <c r="AX28" s="78">
        <f t="shared" si="9"/>
        <v>59425</v>
      </c>
      <c r="AY28" s="78">
        <f t="shared" si="9"/>
        <v>8720</v>
      </c>
      <c r="AZ28" s="78">
        <f t="shared" si="9"/>
        <v>20948</v>
      </c>
      <c r="BA28" s="78">
        <f t="shared" si="9"/>
        <v>95293</v>
      </c>
      <c r="BB28" s="78">
        <f t="shared" si="9"/>
        <v>133.07864333326174</v>
      </c>
      <c r="BC28" s="78">
        <f t="shared" si="9"/>
        <v>376902</v>
      </c>
      <c r="BD28" s="78">
        <f t="shared" si="9"/>
        <v>86554</v>
      </c>
      <c r="BE28" s="78">
        <f t="shared" si="9"/>
        <v>518484</v>
      </c>
      <c r="BF28" s="78">
        <f t="shared" si="9"/>
        <v>190038</v>
      </c>
      <c r="BG28" s="78">
        <v>816414</v>
      </c>
      <c r="BH28" s="78">
        <f t="shared" ref="BH28:CC28" si="10">SUM(BH5:BH26)</f>
        <v>803815</v>
      </c>
      <c r="BI28" s="78">
        <f t="shared" si="10"/>
        <v>1808</v>
      </c>
      <c r="BJ28" s="78">
        <f t="shared" si="10"/>
        <v>30845</v>
      </c>
      <c r="BK28" s="91">
        <f t="shared" si="10"/>
        <v>31562</v>
      </c>
      <c r="BL28" s="91">
        <f t="shared" si="10"/>
        <v>27647</v>
      </c>
      <c r="BM28" s="91">
        <f t="shared" si="10"/>
        <v>157410</v>
      </c>
      <c r="BN28" s="91">
        <f t="shared" si="10"/>
        <v>237911</v>
      </c>
      <c r="BO28" s="91">
        <f t="shared" si="10"/>
        <v>4250</v>
      </c>
      <c r="BP28" s="91">
        <f t="shared" si="10"/>
        <v>1480</v>
      </c>
      <c r="BQ28" s="91">
        <f t="shared" si="10"/>
        <v>11302</v>
      </c>
      <c r="BR28" s="91">
        <f t="shared" si="10"/>
        <v>2432</v>
      </c>
      <c r="BS28" s="91">
        <f t="shared" si="10"/>
        <v>532</v>
      </c>
      <c r="BT28" s="91">
        <f t="shared" si="10"/>
        <v>4275</v>
      </c>
      <c r="BU28" s="91">
        <f t="shared" si="10"/>
        <v>191688</v>
      </c>
      <c r="BV28" s="91">
        <f t="shared" si="10"/>
        <v>602586</v>
      </c>
      <c r="BW28" s="91">
        <f t="shared" si="10"/>
        <v>111</v>
      </c>
      <c r="BX28" s="91">
        <f t="shared" si="10"/>
        <v>13</v>
      </c>
      <c r="BY28" s="91">
        <f t="shared" si="10"/>
        <v>155</v>
      </c>
      <c r="BZ28" s="91">
        <f t="shared" si="10"/>
        <v>1123</v>
      </c>
      <c r="CA28" s="92">
        <f t="shared" si="10"/>
        <v>1703</v>
      </c>
      <c r="CB28" s="92">
        <f t="shared" si="10"/>
        <v>554</v>
      </c>
      <c r="CC28" s="92">
        <f t="shared" si="10"/>
        <v>11228</v>
      </c>
      <c r="CD28" s="79"/>
      <c r="CE28" s="92">
        <f>SUM(CE5:CE26)</f>
        <v>46633</v>
      </c>
      <c r="CF28" s="79"/>
      <c r="CG28" s="79"/>
      <c r="CH28" s="92">
        <f>SUM(CH5:CH26)</f>
        <v>7372</v>
      </c>
      <c r="CI28" s="92">
        <f>SUM(CI5:CI26)</f>
        <v>17974</v>
      </c>
      <c r="CJ28" s="92"/>
      <c r="CK28" s="92">
        <f t="shared" ref="CK28:CQ28" si="11">SUM(CK5:CK26)</f>
        <v>6721</v>
      </c>
      <c r="CL28" s="92">
        <f t="shared" si="11"/>
        <v>102</v>
      </c>
      <c r="CM28" s="92">
        <f t="shared" si="11"/>
        <v>9478</v>
      </c>
      <c r="CN28" s="92">
        <f t="shared" si="11"/>
        <v>7707</v>
      </c>
      <c r="CO28" s="92">
        <f t="shared" si="11"/>
        <v>66341</v>
      </c>
      <c r="CP28" s="92">
        <f t="shared" si="11"/>
        <v>2291</v>
      </c>
      <c r="CQ28" s="92">
        <f t="shared" si="11"/>
        <v>73164</v>
      </c>
      <c r="CR28" s="92"/>
      <c r="CS28" s="92"/>
      <c r="CT28" s="92">
        <f t="shared" ref="CT28:DC28" si="12">SUM(CT5:CT26)</f>
        <v>649</v>
      </c>
      <c r="CU28" s="92">
        <f t="shared" si="12"/>
        <v>1433</v>
      </c>
      <c r="CV28" s="92">
        <f t="shared" si="12"/>
        <v>434</v>
      </c>
      <c r="CW28" s="92">
        <f t="shared" si="12"/>
        <v>288</v>
      </c>
      <c r="CX28" s="92">
        <f t="shared" si="12"/>
        <v>10</v>
      </c>
      <c r="CY28" s="92">
        <f t="shared" si="12"/>
        <v>907</v>
      </c>
      <c r="CZ28" s="92">
        <f t="shared" si="12"/>
        <v>107</v>
      </c>
      <c r="DA28" s="92">
        <f t="shared" si="12"/>
        <v>6190</v>
      </c>
      <c r="DB28" s="92">
        <f t="shared" si="12"/>
        <v>5320</v>
      </c>
      <c r="DC28" s="92">
        <f t="shared" si="12"/>
        <v>39</v>
      </c>
      <c r="DD28" s="92">
        <v>328009</v>
      </c>
      <c r="DE28" s="92">
        <f>SUM(DE5:DE26)</f>
        <v>29</v>
      </c>
      <c r="DF28" s="92">
        <f>SUM(DF5:DF26)</f>
        <v>3</v>
      </c>
      <c r="DG28" s="92">
        <f>SUM(DG5:DG26)</f>
        <v>0</v>
      </c>
      <c r="DH28" s="92">
        <v>1501</v>
      </c>
      <c r="DI28" s="92">
        <v>23464</v>
      </c>
      <c r="DJ28" s="92">
        <f>SUM(DJ5:DJ26)</f>
        <v>255</v>
      </c>
      <c r="DK28" s="92">
        <f>SUM(DK5:DK26)</f>
        <v>327</v>
      </c>
      <c r="DL28" s="92">
        <f>SUM(DL5:DL26)</f>
        <v>0</v>
      </c>
      <c r="DM28" s="92">
        <v>17569</v>
      </c>
      <c r="DN28" s="92">
        <f>SUM(DN5:DN26)</f>
        <v>14321</v>
      </c>
      <c r="DO28" s="80"/>
      <c r="DP28" s="92">
        <f t="shared" ref="DP28:EB28" si="13">SUM(DP5:DP26)</f>
        <v>378</v>
      </c>
      <c r="DQ28" s="92">
        <f t="shared" si="13"/>
        <v>23</v>
      </c>
      <c r="DR28" s="92">
        <f t="shared" si="13"/>
        <v>541</v>
      </c>
      <c r="DS28" s="92">
        <f t="shared" si="13"/>
        <v>186</v>
      </c>
      <c r="DT28" s="92">
        <f t="shared" si="13"/>
        <v>584</v>
      </c>
      <c r="DU28" s="92">
        <f t="shared" si="13"/>
        <v>153</v>
      </c>
      <c r="DV28" s="92">
        <f t="shared" si="13"/>
        <v>37</v>
      </c>
      <c r="DW28" s="92">
        <f t="shared" si="13"/>
        <v>39</v>
      </c>
      <c r="DX28" s="92">
        <f t="shared" si="13"/>
        <v>58</v>
      </c>
      <c r="DY28" s="92">
        <f t="shared" si="13"/>
        <v>163</v>
      </c>
      <c r="DZ28" s="92">
        <f t="shared" si="13"/>
        <v>9716</v>
      </c>
      <c r="EA28" s="92">
        <f t="shared" si="13"/>
        <v>13694</v>
      </c>
      <c r="EB28" s="92">
        <f t="shared" si="13"/>
        <v>28611</v>
      </c>
    </row>
    <row r="29" spans="1:132" s="4" customFormat="1" ht="12.75" customHeight="1">
      <c r="D29" s="72"/>
      <c r="E29" s="88"/>
      <c r="F29" s="88"/>
      <c r="G29" s="88"/>
      <c r="H29" s="73"/>
      <c r="I29" s="88"/>
      <c r="J29" s="88"/>
      <c r="K29" s="88"/>
      <c r="L29" s="88"/>
      <c r="M29" s="74"/>
      <c r="N29" s="73"/>
      <c r="O29" s="73"/>
      <c r="P29" s="75"/>
      <c r="Q29" s="75"/>
      <c r="R29" s="75"/>
      <c r="S29" s="75"/>
      <c r="T29" s="75"/>
      <c r="U29" s="75"/>
      <c r="V29" s="75"/>
      <c r="W29" s="75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7"/>
      <c r="AT29" s="77"/>
      <c r="AU29" s="77"/>
      <c r="AV29" s="77"/>
      <c r="AW29" s="77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2"/>
      <c r="CB29" s="92"/>
      <c r="CC29" s="92"/>
      <c r="CD29" s="79"/>
      <c r="CE29" s="92"/>
      <c r="CF29" s="79"/>
      <c r="CG29" s="79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80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</row>
    <row r="30" spans="1:132" s="4" customFormat="1" ht="12.75" customHeight="1">
      <c r="A30" s="4" t="s">
        <v>469</v>
      </c>
      <c r="D30" s="72"/>
      <c r="E30" s="88">
        <f>AVERAGE(E5:E26)</f>
        <v>644.18181818181813</v>
      </c>
      <c r="F30" s="88"/>
      <c r="G30" s="88">
        <f>AVERAGE(G5:G26)</f>
        <v>172.61538461538461</v>
      </c>
      <c r="H30" s="73"/>
      <c r="I30" s="88"/>
      <c r="J30" s="88">
        <f>AVERAGE(J5:J26)</f>
        <v>730.18181818181813</v>
      </c>
      <c r="K30" s="88">
        <f>AVERAGE(K5:K26)</f>
        <v>39.090909090909093</v>
      </c>
      <c r="L30" s="88">
        <f>AVERAGE(L5:L26)</f>
        <v>1607.75</v>
      </c>
      <c r="M30" s="74">
        <f>AVERAGE(M5:M26)</f>
        <v>2.3973869003746069</v>
      </c>
      <c r="N30" s="73"/>
      <c r="O30" s="73"/>
      <c r="P30" s="81">
        <f t="shared" ref="P30:AU30" si="14">AVERAGE(P5:P26)</f>
        <v>1.0909090909090908</v>
      </c>
      <c r="Q30" s="81">
        <f t="shared" si="14"/>
        <v>9.7927272727272729</v>
      </c>
      <c r="R30" s="81">
        <f t="shared" si="14"/>
        <v>6.3181818181818183</v>
      </c>
      <c r="S30" s="81">
        <f t="shared" si="14"/>
        <v>17.201818181818183</v>
      </c>
      <c r="T30" s="81">
        <f t="shared" si="14"/>
        <v>5.5318181818181822</v>
      </c>
      <c r="U30" s="81">
        <f t="shared" si="14"/>
        <v>22.733636363636364</v>
      </c>
      <c r="V30" s="81">
        <f t="shared" si="14"/>
        <v>0.45454545454545453</v>
      </c>
      <c r="W30" s="81">
        <f t="shared" si="14"/>
        <v>5.7727272727272725</v>
      </c>
      <c r="X30" s="76">
        <f t="shared" si="14"/>
        <v>27566.863636363636</v>
      </c>
      <c r="Y30" s="82">
        <f t="shared" si="14"/>
        <v>39.012278403119957</v>
      </c>
      <c r="Z30" s="76">
        <f t="shared" si="14"/>
        <v>0.68181818181818177</v>
      </c>
      <c r="AA30" s="76">
        <f t="shared" si="14"/>
        <v>1.1363636363636365</v>
      </c>
      <c r="AB30" s="76">
        <f t="shared" si="14"/>
        <v>7.9545454545454541</v>
      </c>
      <c r="AC30" s="76">
        <f t="shared" si="14"/>
        <v>6412.181818181818</v>
      </c>
      <c r="AD30" s="76">
        <f t="shared" si="14"/>
        <v>6420.136363636364</v>
      </c>
      <c r="AE30" s="76">
        <f t="shared" si="14"/>
        <v>33987</v>
      </c>
      <c r="AF30" s="76">
        <f t="shared" si="14"/>
        <v>3122.7272727272725</v>
      </c>
      <c r="AG30" s="76">
        <f t="shared" si="14"/>
        <v>37109.727272727272</v>
      </c>
      <c r="AH30" s="76">
        <f t="shared" si="14"/>
        <v>92.5</v>
      </c>
      <c r="AI30" s="76">
        <f t="shared" si="14"/>
        <v>0</v>
      </c>
      <c r="AJ30" s="76">
        <f t="shared" si="14"/>
        <v>0</v>
      </c>
      <c r="AK30" s="76">
        <f t="shared" si="14"/>
        <v>84.090909090909093</v>
      </c>
      <c r="AL30" s="76">
        <f t="shared" si="14"/>
        <v>0</v>
      </c>
      <c r="AM30" s="76">
        <f t="shared" si="14"/>
        <v>2.8571428571428572</v>
      </c>
      <c r="AN30" s="76">
        <f t="shared" si="14"/>
        <v>0</v>
      </c>
      <c r="AO30" s="76">
        <f t="shared" si="14"/>
        <v>2.7272727272727271</v>
      </c>
      <c r="AP30" s="76">
        <f t="shared" si="14"/>
        <v>789</v>
      </c>
      <c r="AQ30" s="76">
        <f t="shared" si="14"/>
        <v>875.81818181818187</v>
      </c>
      <c r="AR30" s="76">
        <f t="shared" si="14"/>
        <v>832.27272727272725</v>
      </c>
      <c r="AS30" s="77">
        <f t="shared" si="14"/>
        <v>0</v>
      </c>
      <c r="AT30" s="77">
        <f t="shared" si="14"/>
        <v>0</v>
      </c>
      <c r="AU30" s="77">
        <f t="shared" si="14"/>
        <v>0</v>
      </c>
      <c r="AV30" s="77">
        <f t="shared" ref="AV30:CE30" si="15">AVERAGE(AV5:AV26)</f>
        <v>852.40909090909088</v>
      </c>
      <c r="AW30" s="77">
        <f t="shared" si="15"/>
        <v>852.40909090909088</v>
      </c>
      <c r="AX30" s="78">
        <f t="shared" si="15"/>
        <v>2829.7619047619046</v>
      </c>
      <c r="AY30" s="78">
        <f t="shared" si="15"/>
        <v>415.23809523809524</v>
      </c>
      <c r="AZ30" s="78">
        <f t="shared" si="15"/>
        <v>997.52380952380952</v>
      </c>
      <c r="BA30" s="78">
        <f t="shared" si="15"/>
        <v>4331.5</v>
      </c>
      <c r="BB30" s="78">
        <f t="shared" si="15"/>
        <v>6.0490292424209882</v>
      </c>
      <c r="BC30" s="78">
        <f t="shared" si="15"/>
        <v>23556.375</v>
      </c>
      <c r="BD30" s="78">
        <f t="shared" si="15"/>
        <v>5409.625</v>
      </c>
      <c r="BE30" s="78">
        <f t="shared" si="15"/>
        <v>23567.454545454544</v>
      </c>
      <c r="BF30" s="78">
        <f t="shared" si="15"/>
        <v>8638.0909090909099</v>
      </c>
      <c r="BG30" s="78">
        <v>37109.727272727272</v>
      </c>
      <c r="BH30" s="78">
        <f t="shared" si="15"/>
        <v>36537.045454545456</v>
      </c>
      <c r="BI30" s="78">
        <f t="shared" si="15"/>
        <v>82.181818181818187</v>
      </c>
      <c r="BJ30" s="78">
        <f t="shared" si="15"/>
        <v>1402.0454545454545</v>
      </c>
      <c r="BK30" s="91">
        <f t="shared" si="15"/>
        <v>3506.8888888888887</v>
      </c>
      <c r="BL30" s="91">
        <f t="shared" si="15"/>
        <v>3071.8888888888887</v>
      </c>
      <c r="BM30" s="91">
        <f t="shared" si="15"/>
        <v>7155</v>
      </c>
      <c r="BN30" s="91">
        <f t="shared" si="15"/>
        <v>10814.136363636364</v>
      </c>
      <c r="BO30" s="91">
        <f t="shared" si="15"/>
        <v>354.16666666666669</v>
      </c>
      <c r="BP30" s="91">
        <f t="shared" si="15"/>
        <v>123.33333333333333</v>
      </c>
      <c r="BQ30" s="91">
        <f t="shared" si="15"/>
        <v>513.72727272727275</v>
      </c>
      <c r="BR30" s="91">
        <f t="shared" si="15"/>
        <v>152</v>
      </c>
      <c r="BS30" s="91">
        <f t="shared" si="15"/>
        <v>33.25</v>
      </c>
      <c r="BT30" s="91">
        <f t="shared" si="15"/>
        <v>194.31818181818181</v>
      </c>
      <c r="BU30" s="91">
        <f t="shared" si="15"/>
        <v>8713.0909090909099</v>
      </c>
      <c r="BV30" s="91">
        <f t="shared" si="15"/>
        <v>27390.272727272728</v>
      </c>
      <c r="BW30" s="91">
        <f t="shared" si="15"/>
        <v>5.8421052631578947</v>
      </c>
      <c r="BX30" s="91">
        <f t="shared" si="15"/>
        <v>0.68421052631578949</v>
      </c>
      <c r="BY30" s="91">
        <f t="shared" si="15"/>
        <v>7.3809523809523814</v>
      </c>
      <c r="BZ30" s="91">
        <f t="shared" si="15"/>
        <v>51.045454545454547</v>
      </c>
      <c r="CA30" s="92">
        <f t="shared" si="15"/>
        <v>283.83333333333331</v>
      </c>
      <c r="CB30" s="92">
        <f t="shared" si="15"/>
        <v>92.333333333333329</v>
      </c>
      <c r="CC30" s="92">
        <f t="shared" si="15"/>
        <v>510.36363636363637</v>
      </c>
      <c r="CD30" s="80">
        <f t="shared" si="15"/>
        <v>0.73920897904902105</v>
      </c>
      <c r="CE30" s="92">
        <f t="shared" si="15"/>
        <v>2119.681818181818</v>
      </c>
      <c r="CF30" s="79"/>
      <c r="CG30" s="80">
        <f>AVERAGE(CG5:CG26)</f>
        <v>3.1736389417109474</v>
      </c>
      <c r="CH30" s="92">
        <f>AVERAGE(CH5:CH26)</f>
        <v>351.04761904761904</v>
      </c>
      <c r="CI30" s="92">
        <f>AVERAGE(CI5:CI26)</f>
        <v>855.90476190476193</v>
      </c>
      <c r="CJ30" s="92"/>
      <c r="CK30" s="92">
        <f t="shared" ref="CK30:DC30" si="16">AVERAGE(CK5:CK26)</f>
        <v>320.04761904761904</v>
      </c>
      <c r="CL30" s="92">
        <f t="shared" si="16"/>
        <v>4.8571428571428568</v>
      </c>
      <c r="CM30" s="92">
        <f t="shared" si="16"/>
        <v>1053.1111111111111</v>
      </c>
      <c r="CN30" s="92">
        <f t="shared" si="16"/>
        <v>856.33333333333337</v>
      </c>
      <c r="CO30" s="92">
        <f t="shared" si="16"/>
        <v>3015.5</v>
      </c>
      <c r="CP30" s="92">
        <f t="shared" si="16"/>
        <v>104.13636363636364</v>
      </c>
      <c r="CQ30" s="92">
        <f t="shared" si="16"/>
        <v>3325.6363636363635</v>
      </c>
      <c r="CR30" s="95">
        <f t="shared" si="16"/>
        <v>4.6032855105440316</v>
      </c>
      <c r="CS30" s="95">
        <f t="shared" si="16"/>
        <v>4.0106126218333422</v>
      </c>
      <c r="CT30" s="92">
        <f t="shared" si="16"/>
        <v>29.5</v>
      </c>
      <c r="CU30" s="92">
        <f t="shared" si="16"/>
        <v>65.13636363636364</v>
      </c>
      <c r="CV30" s="92">
        <f t="shared" si="16"/>
        <v>20.666666666666668</v>
      </c>
      <c r="CW30" s="92">
        <f t="shared" si="16"/>
        <v>13.714285714285714</v>
      </c>
      <c r="CX30" s="92">
        <f t="shared" si="16"/>
        <v>0.47619047619047616</v>
      </c>
      <c r="CY30" s="92">
        <f t="shared" si="16"/>
        <v>43.19047619047619</v>
      </c>
      <c r="CZ30" s="92">
        <f t="shared" si="16"/>
        <v>4.8636363636363633</v>
      </c>
      <c r="DA30" s="92">
        <f t="shared" si="16"/>
        <v>412.66666666666669</v>
      </c>
      <c r="DB30" s="92">
        <f t="shared" si="16"/>
        <v>354.66666666666669</v>
      </c>
      <c r="DC30" s="92">
        <f t="shared" si="16"/>
        <v>2.6</v>
      </c>
      <c r="DD30" s="92">
        <v>2186.7266666666665</v>
      </c>
      <c r="DE30" s="92">
        <f>AVERAGE(DE5:DE26)</f>
        <v>1.3181818181818181</v>
      </c>
      <c r="DF30" s="92">
        <f>AVERAGE(DF5:DF26)</f>
        <v>0.13636363636363635</v>
      </c>
      <c r="DG30" s="92">
        <f>AVERAGE(DG5:DG26)</f>
        <v>0</v>
      </c>
      <c r="DH30" s="92">
        <v>9.6838709677419352</v>
      </c>
      <c r="DI30" s="92">
        <v>151.38064516129032</v>
      </c>
      <c r="DJ30" s="92">
        <f>AVERAGE(DJ5:DJ26)</f>
        <v>12.142857142857142</v>
      </c>
      <c r="DK30" s="92">
        <f>AVERAGE(DK5:DK26)</f>
        <v>15.571428571428571</v>
      </c>
      <c r="DL30" s="92">
        <f>AVERAGE(DL5:DL26)</f>
        <v>0</v>
      </c>
      <c r="DM30" s="92">
        <v>114.83006535947712</v>
      </c>
      <c r="DN30" s="92">
        <f>AVERAGE(DN5:DN26)</f>
        <v>650.9545454545455</v>
      </c>
      <c r="DO30" s="80">
        <f>DN30/J30</f>
        <v>0.89149651394422325</v>
      </c>
      <c r="DP30" s="92">
        <f t="shared" ref="DP30:EB30" si="17">AVERAGE(DP5:DP26)</f>
        <v>17.181818181818183</v>
      </c>
      <c r="DQ30" s="92">
        <f t="shared" si="17"/>
        <v>1.0454545454545454</v>
      </c>
      <c r="DR30" s="92">
        <f t="shared" si="17"/>
        <v>24.59090909090909</v>
      </c>
      <c r="DS30" s="92">
        <f t="shared" si="17"/>
        <v>8.454545454545455</v>
      </c>
      <c r="DT30" s="92">
        <f t="shared" si="17"/>
        <v>27.80952380952381</v>
      </c>
      <c r="DU30" s="92">
        <f t="shared" si="17"/>
        <v>6.9545454545454541</v>
      </c>
      <c r="DV30" s="92">
        <f t="shared" si="17"/>
        <v>1.6818181818181819</v>
      </c>
      <c r="DW30" s="92">
        <f t="shared" si="17"/>
        <v>1.7727272727272727</v>
      </c>
      <c r="DX30" s="92">
        <f t="shared" si="17"/>
        <v>2.6363636363636362</v>
      </c>
      <c r="DY30" s="92">
        <f t="shared" si="17"/>
        <v>7.4090909090909092</v>
      </c>
      <c r="DZ30" s="92">
        <f t="shared" si="17"/>
        <v>441.63636363636363</v>
      </c>
      <c r="EA30" s="92">
        <f t="shared" si="17"/>
        <v>855.875</v>
      </c>
      <c r="EB30" s="92">
        <f t="shared" si="17"/>
        <v>1683</v>
      </c>
    </row>
    <row r="31" spans="1:132" s="4" customFormat="1" ht="12.75" customHeight="1">
      <c r="A31" s="4" t="s">
        <v>470</v>
      </c>
      <c r="D31" s="72"/>
      <c r="E31" s="88">
        <f>MEDIAN(E5:E26)</f>
        <v>530</v>
      </c>
      <c r="F31" s="88"/>
      <c r="G31" s="88">
        <f>MEDIAN(G5:G26)</f>
        <v>112</v>
      </c>
      <c r="H31" s="73"/>
      <c r="I31" s="88"/>
      <c r="J31" s="88">
        <f>MEDIAN(J5:J26)</f>
        <v>735</v>
      </c>
      <c r="K31" s="88">
        <f>MEDIAN(K5:K26)</f>
        <v>38</v>
      </c>
      <c r="L31" s="88">
        <f>MEDIAN(L5:L26)</f>
        <v>962</v>
      </c>
      <c r="M31" s="74">
        <f>MEDIAN(M5:M26)</f>
        <v>1.4123365305126443</v>
      </c>
      <c r="N31" s="73"/>
      <c r="O31" s="73"/>
      <c r="P31" s="81">
        <f t="shared" ref="P31:AU31" si="18">MEDIAN(P5:P26)</f>
        <v>0</v>
      </c>
      <c r="Q31" s="81">
        <f t="shared" si="18"/>
        <v>10.219999999999999</v>
      </c>
      <c r="R31" s="81">
        <f t="shared" si="18"/>
        <v>2.5</v>
      </c>
      <c r="S31" s="81">
        <f t="shared" si="18"/>
        <v>15</v>
      </c>
      <c r="T31" s="81">
        <f t="shared" si="18"/>
        <v>0</v>
      </c>
      <c r="U31" s="81">
        <f t="shared" si="18"/>
        <v>19.57</v>
      </c>
      <c r="V31" s="81">
        <f t="shared" si="18"/>
        <v>0</v>
      </c>
      <c r="W31" s="81">
        <f t="shared" si="18"/>
        <v>5</v>
      </c>
      <c r="X31" s="76">
        <f t="shared" si="18"/>
        <v>12000</v>
      </c>
      <c r="Y31" s="82">
        <f t="shared" si="18"/>
        <v>22.841484525728784</v>
      </c>
      <c r="Z31" s="76">
        <f t="shared" si="18"/>
        <v>0</v>
      </c>
      <c r="AA31" s="76">
        <f t="shared" si="18"/>
        <v>0</v>
      </c>
      <c r="AB31" s="76">
        <f t="shared" si="18"/>
        <v>0</v>
      </c>
      <c r="AC31" s="76">
        <f t="shared" si="18"/>
        <v>3294</v>
      </c>
      <c r="AD31" s="76">
        <f t="shared" si="18"/>
        <v>3294</v>
      </c>
      <c r="AE31" s="76">
        <f t="shared" si="18"/>
        <v>22070</v>
      </c>
      <c r="AF31" s="76">
        <f t="shared" si="18"/>
        <v>0</v>
      </c>
      <c r="AG31" s="76">
        <f t="shared" si="18"/>
        <v>24228</v>
      </c>
      <c r="AH31" s="76">
        <f t="shared" si="18"/>
        <v>0</v>
      </c>
      <c r="AI31" s="76">
        <f t="shared" si="18"/>
        <v>0</v>
      </c>
      <c r="AJ31" s="76">
        <f t="shared" si="18"/>
        <v>0</v>
      </c>
      <c r="AK31" s="76">
        <f t="shared" si="18"/>
        <v>0</v>
      </c>
      <c r="AL31" s="76">
        <f t="shared" si="18"/>
        <v>0</v>
      </c>
      <c r="AM31" s="76">
        <f t="shared" si="18"/>
        <v>0</v>
      </c>
      <c r="AN31" s="76">
        <f t="shared" si="18"/>
        <v>0</v>
      </c>
      <c r="AO31" s="76">
        <f t="shared" si="18"/>
        <v>0</v>
      </c>
      <c r="AP31" s="76">
        <f t="shared" si="18"/>
        <v>0</v>
      </c>
      <c r="AQ31" s="76">
        <f t="shared" si="18"/>
        <v>130</v>
      </c>
      <c r="AR31" s="76">
        <f t="shared" si="18"/>
        <v>0</v>
      </c>
      <c r="AS31" s="77">
        <f t="shared" si="18"/>
        <v>0</v>
      </c>
      <c r="AT31" s="77">
        <f t="shared" si="18"/>
        <v>0</v>
      </c>
      <c r="AU31" s="77">
        <f t="shared" si="18"/>
        <v>0</v>
      </c>
      <c r="AV31" s="77">
        <f t="shared" ref="AV31:CE31" si="19">MEDIAN(AV5:AV26)</f>
        <v>0</v>
      </c>
      <c r="AW31" s="77">
        <f t="shared" si="19"/>
        <v>0</v>
      </c>
      <c r="AX31" s="78">
        <f t="shared" si="19"/>
        <v>1946</v>
      </c>
      <c r="AY31" s="78">
        <f t="shared" si="19"/>
        <v>284</v>
      </c>
      <c r="AZ31" s="78">
        <f t="shared" si="19"/>
        <v>368</v>
      </c>
      <c r="BA31" s="78">
        <f t="shared" si="19"/>
        <v>2831</v>
      </c>
      <c r="BB31" s="78">
        <f t="shared" si="19"/>
        <v>4.3290110650069149</v>
      </c>
      <c r="BC31" s="78">
        <f t="shared" si="19"/>
        <v>19235</v>
      </c>
      <c r="BD31" s="78">
        <f t="shared" si="19"/>
        <v>1804.5</v>
      </c>
      <c r="BE31" s="78">
        <f t="shared" si="19"/>
        <v>17012</v>
      </c>
      <c r="BF31" s="78">
        <f t="shared" si="19"/>
        <v>3865</v>
      </c>
      <c r="BG31" s="78">
        <v>24228</v>
      </c>
      <c r="BH31" s="78">
        <f t="shared" si="19"/>
        <v>22659</v>
      </c>
      <c r="BI31" s="78">
        <f t="shared" si="19"/>
        <v>0</v>
      </c>
      <c r="BJ31" s="78">
        <f t="shared" si="19"/>
        <v>0</v>
      </c>
      <c r="BK31" s="91">
        <f t="shared" si="19"/>
        <v>3469</v>
      </c>
      <c r="BL31" s="91">
        <f t="shared" si="19"/>
        <v>2849</v>
      </c>
      <c r="BM31" s="91">
        <f t="shared" si="19"/>
        <v>6550.5</v>
      </c>
      <c r="BN31" s="91">
        <f t="shared" si="19"/>
        <v>11693</v>
      </c>
      <c r="BO31" s="91">
        <f t="shared" si="19"/>
        <v>351.5</v>
      </c>
      <c r="BP31" s="91">
        <f t="shared" si="19"/>
        <v>125</v>
      </c>
      <c r="BQ31" s="91">
        <f t="shared" si="19"/>
        <v>490</v>
      </c>
      <c r="BR31" s="91">
        <f t="shared" si="19"/>
        <v>138.5</v>
      </c>
      <c r="BS31" s="91">
        <f t="shared" si="19"/>
        <v>18</v>
      </c>
      <c r="BT31" s="91">
        <f t="shared" si="19"/>
        <v>194</v>
      </c>
      <c r="BU31" s="91">
        <f t="shared" si="19"/>
        <v>9097</v>
      </c>
      <c r="BV31" s="91">
        <f t="shared" si="19"/>
        <v>27332</v>
      </c>
      <c r="BW31" s="91">
        <f t="shared" si="19"/>
        <v>2</v>
      </c>
      <c r="BX31" s="91">
        <f t="shared" si="19"/>
        <v>0</v>
      </c>
      <c r="BY31" s="91">
        <f t="shared" si="19"/>
        <v>4</v>
      </c>
      <c r="BZ31" s="91">
        <f t="shared" si="19"/>
        <v>51</v>
      </c>
      <c r="CA31" s="92">
        <f t="shared" si="19"/>
        <v>286.5</v>
      </c>
      <c r="CB31" s="92">
        <f t="shared" si="19"/>
        <v>77.5</v>
      </c>
      <c r="CC31" s="92">
        <f t="shared" si="19"/>
        <v>449.5</v>
      </c>
      <c r="CD31" s="80">
        <f t="shared" si="19"/>
        <v>0.67285717781203358</v>
      </c>
      <c r="CE31" s="92">
        <f t="shared" si="19"/>
        <v>1363.5</v>
      </c>
      <c r="CF31" s="79"/>
      <c r="CG31" s="80">
        <f>MEDIAN(CG5:CG26)</f>
        <v>1.9630839281319221</v>
      </c>
      <c r="CH31" s="92">
        <f>MEDIAN(CH5:CH26)</f>
        <v>47</v>
      </c>
      <c r="CI31" s="92">
        <f>MEDIAN(CI5:CI26)</f>
        <v>58</v>
      </c>
      <c r="CJ31" s="92"/>
      <c r="CK31" s="92">
        <f t="shared" ref="CK31:DC31" si="20">MEDIAN(CK5:CK26)</f>
        <v>122</v>
      </c>
      <c r="CL31" s="92">
        <f t="shared" si="20"/>
        <v>0</v>
      </c>
      <c r="CM31" s="92">
        <f t="shared" si="20"/>
        <v>620</v>
      </c>
      <c r="CN31" s="92">
        <f t="shared" si="20"/>
        <v>598</v>
      </c>
      <c r="CO31" s="92">
        <f t="shared" si="20"/>
        <v>1778</v>
      </c>
      <c r="CP31" s="92">
        <f t="shared" si="20"/>
        <v>0</v>
      </c>
      <c r="CQ31" s="92">
        <f t="shared" si="20"/>
        <v>1805.5</v>
      </c>
      <c r="CR31" s="95">
        <f t="shared" si="20"/>
        <v>2.4777057517970174</v>
      </c>
      <c r="CS31" s="95">
        <f t="shared" si="20"/>
        <v>1.4939129140654415</v>
      </c>
      <c r="CT31" s="92">
        <f t="shared" si="20"/>
        <v>3</v>
      </c>
      <c r="CU31" s="92">
        <f t="shared" si="20"/>
        <v>29</v>
      </c>
      <c r="CV31" s="92">
        <f t="shared" si="20"/>
        <v>5</v>
      </c>
      <c r="CW31" s="92">
        <f t="shared" si="20"/>
        <v>4</v>
      </c>
      <c r="CX31" s="92">
        <f t="shared" si="20"/>
        <v>0</v>
      </c>
      <c r="CY31" s="92">
        <f t="shared" si="20"/>
        <v>17</v>
      </c>
      <c r="CZ31" s="92">
        <f t="shared" si="20"/>
        <v>2.5</v>
      </c>
      <c r="DA31" s="92">
        <f t="shared" si="20"/>
        <v>62</v>
      </c>
      <c r="DB31" s="92">
        <f t="shared" si="20"/>
        <v>193</v>
      </c>
      <c r="DC31" s="92">
        <f t="shared" si="20"/>
        <v>0</v>
      </c>
      <c r="DD31" s="92">
        <v>1166.5</v>
      </c>
      <c r="DE31" s="92">
        <f>MEDIAN(DE5:DE26)</f>
        <v>0</v>
      </c>
      <c r="DF31" s="92">
        <f>MEDIAN(DF5:DF26)</f>
        <v>0</v>
      </c>
      <c r="DG31" s="92">
        <f>MEDIAN(DG5:DG26)</f>
        <v>0</v>
      </c>
      <c r="DH31" s="92">
        <v>0</v>
      </c>
      <c r="DI31" s="92">
        <v>107</v>
      </c>
      <c r="DJ31" s="92">
        <f>MEDIAN(DJ5:DJ26)</f>
        <v>0</v>
      </c>
      <c r="DK31" s="92">
        <f>MEDIAN(DK5:DK26)</f>
        <v>0</v>
      </c>
      <c r="DL31" s="92">
        <f>MEDIAN(DL5:DL26)</f>
        <v>0</v>
      </c>
      <c r="DM31" s="92">
        <v>0</v>
      </c>
      <c r="DN31" s="92">
        <f>MEDIAN(DN5:DN26)</f>
        <v>298.5</v>
      </c>
      <c r="DO31" s="80">
        <f>DN31/J31</f>
        <v>0.40612244897959182</v>
      </c>
      <c r="DP31" s="92">
        <f t="shared" ref="DP31:EB31" si="21">MEDIAN(DP5:DP26)</f>
        <v>1</v>
      </c>
      <c r="DQ31" s="92">
        <f t="shared" si="21"/>
        <v>0</v>
      </c>
      <c r="DR31" s="92">
        <f t="shared" si="21"/>
        <v>0</v>
      </c>
      <c r="DS31" s="92">
        <f t="shared" si="21"/>
        <v>0</v>
      </c>
      <c r="DT31" s="92">
        <f t="shared" si="21"/>
        <v>0</v>
      </c>
      <c r="DU31" s="92">
        <f t="shared" si="21"/>
        <v>0</v>
      </c>
      <c r="DV31" s="92">
        <f t="shared" si="21"/>
        <v>0</v>
      </c>
      <c r="DW31" s="92">
        <f t="shared" si="21"/>
        <v>0</v>
      </c>
      <c r="DX31" s="92">
        <f t="shared" si="21"/>
        <v>2</v>
      </c>
      <c r="DY31" s="92">
        <f t="shared" si="21"/>
        <v>1.5</v>
      </c>
      <c r="DZ31" s="92">
        <f t="shared" si="21"/>
        <v>117</v>
      </c>
      <c r="EA31" s="92">
        <f t="shared" si="21"/>
        <v>651.5</v>
      </c>
      <c r="EB31" s="92">
        <f t="shared" si="21"/>
        <v>1437</v>
      </c>
    </row>
  </sheetData>
  <autoFilter ref="A4:EB4" xr:uid="{00000000-0001-0000-0000-000000000000}">
    <sortState xmlns:xlrd2="http://schemas.microsoft.com/office/spreadsheetml/2017/richdata2" ref="A5:EB26">
      <sortCondition ref="A4"/>
    </sortState>
  </autoFilter>
  <mergeCells count="9">
    <mergeCell ref="AX3:BJ3"/>
    <mergeCell ref="BK3:BZ3"/>
    <mergeCell ref="CA3:EB3"/>
    <mergeCell ref="A1:C1"/>
    <mergeCell ref="A2:C2"/>
    <mergeCell ref="D3:O3"/>
    <mergeCell ref="P3:W3"/>
    <mergeCell ref="X3:AR3"/>
    <mergeCell ref="AS3:AW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All_Libraries</vt:lpstr>
      <vt:lpstr>Fiscal_Jan-Dec_2019</vt:lpstr>
      <vt:lpstr>Fiscal_Jul19_Jun20</vt:lpstr>
      <vt:lpstr>Fiscal_Jan-Dec_2020</vt:lpstr>
      <vt:lpstr>Pop_5000+</vt:lpstr>
      <vt:lpstr>Pop_2500-5000</vt:lpstr>
      <vt:lpstr>Pop_1000-2500</vt:lpstr>
      <vt:lpstr>Pop_Under1000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exportExcelUser</dc:creator>
  <cp:lastModifiedBy>Muse, Joshua</cp:lastModifiedBy>
  <dcterms:created xsi:type="dcterms:W3CDTF">2021-07-08T15:47:14Z</dcterms:created>
  <dcterms:modified xsi:type="dcterms:W3CDTF">2021-10-28T20:24:46Z</dcterms:modified>
</cp:coreProperties>
</file>